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1325" tabRatio="651"/>
  </bookViews>
  <sheets>
    <sheet name="Terrestrial PA cover" sheetId="4" r:id="rId1"/>
    <sheet name="Marine PA cover" sheetId="3" r:id="rId2"/>
    <sheet name="Ecoregions" sheetId="15" r:id="rId3"/>
    <sheet name="KBAs" sheetId="7" r:id="rId4"/>
    <sheet name="Connectivity" sheetId="9" r:id="rId5"/>
    <sheet name="PAME" sheetId="8" r:id="rId6"/>
    <sheet name="PA commitments" sheetId="12" r:id="rId7"/>
    <sheet name="National Priority Actions" sheetId="13" r:id="rId8"/>
    <sheet name="GEF Projects" sheetId="14" r:id="rId9"/>
    <sheet name="IPLC info" sheetId="10" r:id="rId10"/>
  </sheets>
  <definedNames>
    <definedName name="_xlnm._FilterDatabase" localSheetId="8" hidden="1">'GEF Projects'!$A$1:$I$1</definedName>
    <definedName name="_xlnm._FilterDatabase" localSheetId="9" hidden="1">'IPLC info'!$A$1:$U$1</definedName>
    <definedName name="_xlnm._FilterDatabase" localSheetId="3" hidden="1">KBAs!$A$1:$H$1143</definedName>
    <definedName name="_xlnm._FilterDatabase" localSheetId="1" hidden="1">'Marine PA cover'!$A$1:$N$1</definedName>
    <definedName name="_xlnm._FilterDatabase" localSheetId="7" hidden="1">'National Priority Actions'!$A$1:$F$1</definedName>
    <definedName name="_xlnm._FilterDatabase" localSheetId="0" hidden="1">'Terrestrial PA cover'!$A$1:$L$1</definedName>
  </definedNames>
  <calcPr calcId="1456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3" i="10" l="1"/>
  <c r="T3" i="10"/>
  <c r="M3" i="10"/>
  <c r="H3" i="10"/>
  <c r="D8" i="3" l="1"/>
  <c r="C8" i="3"/>
  <c r="C8" i="4"/>
  <c r="M8" i="3"/>
  <c r="N8" i="3" l="1"/>
  <c r="K8" i="4" l="1"/>
  <c r="D8" i="4"/>
  <c r="E8" i="4" s="1"/>
  <c r="L8" i="4" l="1"/>
</calcChain>
</file>

<file path=xl/sharedStrings.xml><?xml version="1.0" encoding="utf-8"?>
<sst xmlns="http://schemas.openxmlformats.org/spreadsheetml/2006/main" count="5283" uniqueCount="1545">
  <si>
    <t>Bermuda</t>
  </si>
  <si>
    <t>Canada</t>
  </si>
  <si>
    <t>Greenland</t>
  </si>
  <si>
    <t>Saint Pierre and Miquelon</t>
  </si>
  <si>
    <t>United States of America</t>
  </si>
  <si>
    <t>Country or Area</t>
  </si>
  <si>
    <r>
      <t>Total land area (km</t>
    </r>
    <r>
      <rPr>
        <b/>
        <vertAlign val="superscript"/>
        <sz val="11"/>
        <color theme="1"/>
        <rFont val="Calibri"/>
        <family val="2"/>
        <scheme val="minor"/>
      </rPr>
      <t>2</t>
    </r>
    <r>
      <rPr>
        <b/>
        <sz val="11"/>
        <color theme="1"/>
        <rFont val="Calibri"/>
        <family val="2"/>
        <scheme val="minor"/>
      </rPr>
      <t>)</t>
    </r>
  </si>
  <si>
    <t>Aleutian Islands</t>
  </si>
  <si>
    <t>Baffin Bay - Davis Strait</t>
  </si>
  <si>
    <t>Beaufort Sea - continental coast and shelf</t>
  </si>
  <si>
    <t>Beaufort-Amundsen-Viscount Melville-Queen Maud</t>
  </si>
  <si>
    <t>Carolinian</t>
  </si>
  <si>
    <t>Chukchi Sea</t>
  </si>
  <si>
    <t>East Greenland Shelf</t>
  </si>
  <si>
    <t>Eastern Bering Sea</t>
  </si>
  <si>
    <t>Floridian</t>
  </si>
  <si>
    <t>Gulf of Alaska</t>
  </si>
  <si>
    <t>Gulf of Maine/Bay of Fundy</t>
  </si>
  <si>
    <t>Gulf of St. Lawrence - Eastern Scotian Shelf</t>
  </si>
  <si>
    <t>Hawaii</t>
  </si>
  <si>
    <t>High Arctic Archipelago</t>
  </si>
  <si>
    <t>Hudson Complex</t>
  </si>
  <si>
    <t>Lancaster Sound</t>
  </si>
  <si>
    <t>North American Pacific Fijordland</t>
  </si>
  <si>
    <t>North Greenland</t>
  </si>
  <si>
    <t>Northern California</t>
  </si>
  <si>
    <t>Northern Grand Banks - Southern Labrador</t>
  </si>
  <si>
    <t>Northern Gulf of Mexico</t>
  </si>
  <si>
    <t>Northern Labrador</t>
  </si>
  <si>
    <t>Oregon, Washington, Vancouver Coast and Shelf</t>
  </si>
  <si>
    <t>Puget Trough/Georgia Basin</t>
  </si>
  <si>
    <t>Scotian Shelf</t>
  </si>
  <si>
    <t>Southern California Bight</t>
  </si>
  <si>
    <t>Southern Grand Banks - South Newfoundland</t>
  </si>
  <si>
    <t>Virginian</t>
  </si>
  <si>
    <t>West Greenland Shelf</t>
  </si>
  <si>
    <t>Alaska Peninsula montane taiga</t>
  </si>
  <si>
    <t>Alaska-St. Elias Range tundra</t>
  </si>
  <si>
    <t>Alberta Mountain forests</t>
  </si>
  <si>
    <t>Alberta-British Columbia foothills forests</t>
  </si>
  <si>
    <t>Aleutian Islands tundra</t>
  </si>
  <si>
    <t>Allegheny Highlands forests</t>
  </si>
  <si>
    <t>Appalachian mixed mesophytic forests</t>
  </si>
  <si>
    <t>Appalachian-Blue Ridge forests</t>
  </si>
  <si>
    <t>Arctic coastal tundra</t>
  </si>
  <si>
    <t>Arctic foothills tundra</t>
  </si>
  <si>
    <t>Arizona Mountains forests</t>
  </si>
  <si>
    <t>Atlantic coastal pine barrens</t>
  </si>
  <si>
    <t>Baffin coastal tundra</t>
  </si>
  <si>
    <t>Beringia lowland tundra</t>
  </si>
  <si>
    <t>Beringia upland tundra</t>
  </si>
  <si>
    <t>Bermuda subtropical conifer forests</t>
  </si>
  <si>
    <t>Blue Mountains forests</t>
  </si>
  <si>
    <t>British Columbia mainland coastal forests</t>
  </si>
  <si>
    <t>Brooks-British Range tundra</t>
  </si>
  <si>
    <t>California Central Valley grasslands</t>
  </si>
  <si>
    <t>California coastal sage and chaparral</t>
  </si>
  <si>
    <t>California interior chaparral and woodlands</t>
  </si>
  <si>
    <t>California montane chaparral and woodlands</t>
  </si>
  <si>
    <t>Canadian Aspen forests and parklands</t>
  </si>
  <si>
    <t>Cascade Mountains leeward forests</t>
  </si>
  <si>
    <t>Central and Southern Cascades forests</t>
  </si>
  <si>
    <t>Central and Southern mixed grasslands</t>
  </si>
  <si>
    <t>Central British Columbia Mountain forests</t>
  </si>
  <si>
    <t>Central Canadian Shield forests</t>
  </si>
  <si>
    <t>Central forest-grasslands transition</t>
  </si>
  <si>
    <t>Central Pacific coastal forests</t>
  </si>
  <si>
    <t>Central tall grasslands</t>
  </si>
  <si>
    <t>Central U.S. hardwood forests</t>
  </si>
  <si>
    <t>Chihuahuan desert</t>
  </si>
  <si>
    <t>Colorado Plateau shrublands</t>
  </si>
  <si>
    <t>Colorado Rockies forests</t>
  </si>
  <si>
    <t>Cook Inlet taiga</t>
  </si>
  <si>
    <t>Copper Plateau taiga</t>
  </si>
  <si>
    <t>Davis Highlands tundra</t>
  </si>
  <si>
    <t>East Central Texas forests</t>
  </si>
  <si>
    <t>Eastern Canadian forests</t>
  </si>
  <si>
    <t>Eastern Canadian Shield taiga</t>
  </si>
  <si>
    <t>Eastern Cascades forests</t>
  </si>
  <si>
    <t>Eastern forest-boreal transition</t>
  </si>
  <si>
    <t>Eastern Great Lakes lowland forests</t>
  </si>
  <si>
    <t>Edwards Plateau savanna</t>
  </si>
  <si>
    <t>Everglades</t>
  </si>
  <si>
    <t>Flint Hills tall grasslands</t>
  </si>
  <si>
    <t>Florida sand pine scrub</t>
  </si>
  <si>
    <t>Fraser Plateau and Basin complex</t>
  </si>
  <si>
    <t>Great Basin montane forests</t>
  </si>
  <si>
    <t>Great Basin shrub steppe</t>
  </si>
  <si>
    <t>Gulf of St. Lawrence lowland forests</t>
  </si>
  <si>
    <t>Hawaii tropical dry forests</t>
  </si>
  <si>
    <t>Hawaii tropical high shrublands</t>
  </si>
  <si>
    <t>Hawaii tropical low shrublands</t>
  </si>
  <si>
    <t>Hawaii tropical moist forests</t>
  </si>
  <si>
    <t>High Arctic tundra</t>
  </si>
  <si>
    <t>Interior Alaska-Yukon lowland taiga</t>
  </si>
  <si>
    <t>Interior Yukon-Alaska alpine tundra</t>
  </si>
  <si>
    <t>Kalaallit Nunaat high arctic tundra</t>
  </si>
  <si>
    <t>Kalaallit Nunaat low arctic tundra</t>
  </si>
  <si>
    <t>Klamath-Siskiyou forests</t>
  </si>
  <si>
    <t>Low Arctic tundra</t>
  </si>
  <si>
    <t>Mid-Continental Canadian forests</t>
  </si>
  <si>
    <t>Middle Arctic tundra</t>
  </si>
  <si>
    <t>Middle Atlantic coastal forests</t>
  </si>
  <si>
    <t>Midwestern Canadian Shield forests</t>
  </si>
  <si>
    <t>Mississippi lowland forests</t>
  </si>
  <si>
    <t>Mojave desert</t>
  </si>
  <si>
    <t>Montana Valley and Foothill grasslands</t>
  </si>
  <si>
    <t>Muskwa-Slave Lake forests</t>
  </si>
  <si>
    <t>Nebraska Sand Hills mixed grasslands</t>
  </si>
  <si>
    <t>New England-Acadian forests</t>
  </si>
  <si>
    <t>Newfoundland Highland forests</t>
  </si>
  <si>
    <t>North Central Rockies forests</t>
  </si>
  <si>
    <t>Northeastern coastal forests</t>
  </si>
  <si>
    <t>Northern California coastal forests</t>
  </si>
  <si>
    <t>Northern Canadian Shield taiga</t>
  </si>
  <si>
    <t>Northern Cordillera forests</t>
  </si>
  <si>
    <t>Northern mixed grasslands</t>
  </si>
  <si>
    <t>Northern Pacific coastal forests</t>
  </si>
  <si>
    <t>Northern short grasslands</t>
  </si>
  <si>
    <t>Northern tall grasslands</t>
  </si>
  <si>
    <t>Northern transitional alpine forests</t>
  </si>
  <si>
    <t>Northwest Territories taiga</t>
  </si>
  <si>
    <t>Northwestern Hawaii scrub</t>
  </si>
  <si>
    <t>Ogilvie-MacKenzie alpine tundra</t>
  </si>
  <si>
    <t>Okanagan dry forests</t>
  </si>
  <si>
    <t>Ozark Mountain forests</t>
  </si>
  <si>
    <t>Pacific Coastal Mountain icefields and tundra</t>
  </si>
  <si>
    <t>Palouse grasslands</t>
  </si>
  <si>
    <t>Piney Woods forests</t>
  </si>
  <si>
    <t>Puget lowland forests</t>
  </si>
  <si>
    <t>Queen Charlotte Islands</t>
  </si>
  <si>
    <t>Sierra Juarez and San Pedro Martir pine-oak forests</t>
  </si>
  <si>
    <t>Sierra Madre Occidental pine-oak forests</t>
  </si>
  <si>
    <t>Sierra Madre Oriental pine-oak forests</t>
  </si>
  <si>
    <t>Sierra Nevada forests</t>
  </si>
  <si>
    <t>Snake-Columbia shrub steppe</t>
  </si>
  <si>
    <t>Sonoran desert</t>
  </si>
  <si>
    <t>South Avalon-Burin oceanic barrens</t>
  </si>
  <si>
    <t>South Central Rockies forests</t>
  </si>
  <si>
    <t>South Florida rocklands</t>
  </si>
  <si>
    <t>Southeastern conifer forests</t>
  </si>
  <si>
    <t>Southeastern mixed forests</t>
  </si>
  <si>
    <t>Southern Great Lakes forests</t>
  </si>
  <si>
    <t>Southern Hudson Bay taiga</t>
  </si>
  <si>
    <t>Tamaulipan mezquital</t>
  </si>
  <si>
    <t>Texas blackland prairies</t>
  </si>
  <si>
    <t>Torngat Mountain tundra</t>
  </si>
  <si>
    <t>Upper Midwest forest-savanna transition</t>
  </si>
  <si>
    <t>Wasatch and Uinta montane forests</t>
  </si>
  <si>
    <t>Western Great Lakes forests</t>
  </si>
  <si>
    <t>Western Gulf coastal grasslands</t>
  </si>
  <si>
    <t>Western short grasslands</t>
  </si>
  <si>
    <t>Willamette Valley forests</t>
  </si>
  <si>
    <t>Wyoming Basin shrub steppe</t>
  </si>
  <si>
    <t>Yukon Interior dry forests</t>
  </si>
  <si>
    <t>Type of potential ICCA (or similar designation) from Kothari et al 2012</t>
  </si>
  <si>
    <t>Number of areas</t>
  </si>
  <si>
    <r>
      <t>Extent of ICCAs (km</t>
    </r>
    <r>
      <rPr>
        <b/>
        <vertAlign val="superscript"/>
        <sz val="11"/>
        <color theme="1"/>
        <rFont val="Calibri"/>
        <family val="2"/>
        <scheme val="minor"/>
      </rPr>
      <t>2</t>
    </r>
    <r>
      <rPr>
        <b/>
        <sz val="11"/>
        <color theme="1"/>
        <rFont val="Calibri"/>
        <family val="2"/>
        <scheme val="minor"/>
      </rPr>
      <t>)</t>
    </r>
  </si>
  <si>
    <t>Comments 
(for more details see Kothari et al 2012)</t>
  </si>
  <si>
    <r>
      <t>Potential 'ICCAs' (km</t>
    </r>
    <r>
      <rPr>
        <b/>
        <vertAlign val="superscript"/>
        <sz val="11"/>
        <color theme="1"/>
        <rFont val="Calibri"/>
        <family val="2"/>
        <scheme val="minor"/>
      </rPr>
      <t>2</t>
    </r>
    <r>
      <rPr>
        <b/>
        <sz val="11"/>
        <color theme="1"/>
        <rFont val="Calibri"/>
        <family val="2"/>
        <scheme val="minor"/>
      </rPr>
      <t>) missing from WDPA</t>
    </r>
  </si>
  <si>
    <t>Comments</t>
  </si>
  <si>
    <t>Sites listed in the WDPA (as of Jan 2019)</t>
  </si>
  <si>
    <t>Area in WDPA (as of Jan 2019)</t>
  </si>
  <si>
    <t>Indigenous lands within protected areas</t>
  </si>
  <si>
    <t>Indigenous lands outside PAs</t>
  </si>
  <si>
    <t>Indigenous lands w/ HF &lt;4 (natural landscapes)</t>
  </si>
  <si>
    <t>Indigenous lands w/ HF ≥4 (human-dominated landscapes)</t>
  </si>
  <si>
    <t>Indigenous lands w/ No Human Footprint data</t>
  </si>
  <si>
    <t>Coastal ‘Conservancies’; 
Tribal Parks; 
and Aboriginal PAs</t>
  </si>
  <si>
    <t>30; 
3; 
5</t>
  </si>
  <si>
    <t>‘Conservancies’ are technically co-managed, but some are de facto ICCAs</t>
  </si>
  <si>
    <t>&gt;150 Conservancies; 
There are no Tribal Parks or Aboriginal PAs listed in the WDPA;
WDPA also includes several Traditional Use Planning Areas; First Nation Settlement Lands; and areas Protected Through Aboriginal Land Claim Agreements</t>
  </si>
  <si>
    <r>
      <t>&gt;45,000 km</t>
    </r>
    <r>
      <rPr>
        <vertAlign val="superscript"/>
        <sz val="11"/>
        <color theme="1"/>
        <rFont val="Calibri"/>
        <family val="2"/>
        <scheme val="minor"/>
      </rPr>
      <t>2</t>
    </r>
  </si>
  <si>
    <t>Greenland (to Denmark)</t>
  </si>
  <si>
    <t>Bermuda (to UK)</t>
  </si>
  <si>
    <t>USA</t>
  </si>
  <si>
    <t>n/a</t>
  </si>
  <si>
    <t>Mexico</t>
  </si>
  <si>
    <r>
      <t>Area (km</t>
    </r>
    <r>
      <rPr>
        <b/>
        <vertAlign val="superscript"/>
        <sz val="11"/>
        <color theme="1"/>
        <rFont val="Calibri"/>
        <family val="2"/>
        <scheme val="minor"/>
      </rPr>
      <t>2</t>
    </r>
    <r>
      <rPr>
        <b/>
        <sz val="11"/>
        <color theme="1"/>
        <rFont val="Calibri"/>
        <family val="2"/>
        <scheme val="minor"/>
      </rPr>
      <t>) of PAs 
(Jan 2019)</t>
    </r>
  </si>
  <si>
    <t>% PA cover 
(Jan 2019)</t>
  </si>
  <si>
    <r>
      <t>Area (km</t>
    </r>
    <r>
      <rPr>
        <b/>
        <vertAlign val="superscript"/>
        <sz val="11"/>
        <rFont val="Calibri"/>
        <family val="2"/>
        <scheme val="minor"/>
      </rPr>
      <t>2</t>
    </r>
    <r>
      <rPr>
        <b/>
        <sz val="11"/>
        <rFont val="Calibri"/>
        <family val="2"/>
        <scheme val="minor"/>
      </rPr>
      <t>) needed to reach target by 2020</t>
    </r>
  </si>
  <si>
    <r>
      <t>Net National Commitments (km</t>
    </r>
    <r>
      <rPr>
        <b/>
        <vertAlign val="superscript"/>
        <sz val="11"/>
        <rFont val="Calibri"/>
        <family val="2"/>
        <scheme val="minor"/>
      </rPr>
      <t>2</t>
    </r>
    <r>
      <rPr>
        <b/>
        <sz val="11"/>
        <rFont val="Calibri"/>
        <family val="2"/>
        <scheme val="minor"/>
      </rPr>
      <t>)</t>
    </r>
  </si>
  <si>
    <t xml:space="preserve">%PA cover if commitments are implemented </t>
  </si>
  <si>
    <t>Sub-regional Total:</t>
  </si>
  <si>
    <r>
      <t>Total EEZ area (km</t>
    </r>
    <r>
      <rPr>
        <b/>
        <vertAlign val="superscript"/>
        <sz val="11"/>
        <color theme="1"/>
        <rFont val="Calibri"/>
        <family val="2"/>
        <scheme val="minor"/>
      </rPr>
      <t>2</t>
    </r>
    <r>
      <rPr>
        <b/>
        <sz val="11"/>
        <color theme="1"/>
        <rFont val="Calibri"/>
        <family val="2"/>
        <scheme val="minor"/>
      </rPr>
      <t>)</t>
    </r>
  </si>
  <si>
    <t>% PA cover Jan 2019</t>
  </si>
  <si>
    <r>
      <t>Priority Actions (km</t>
    </r>
    <r>
      <rPr>
        <b/>
        <vertAlign val="superscript"/>
        <sz val="11"/>
        <rFont val="Calibri"/>
        <family val="2"/>
      </rPr>
      <t>2</t>
    </r>
    <r>
      <rPr>
        <b/>
        <sz val="11"/>
        <rFont val="Calibri"/>
        <family val="2"/>
      </rPr>
      <t>)</t>
    </r>
  </si>
  <si>
    <r>
      <t>Approved GEF projects (km</t>
    </r>
    <r>
      <rPr>
        <b/>
        <vertAlign val="superscript"/>
        <sz val="11"/>
        <rFont val="Calibri"/>
        <family val="2"/>
      </rPr>
      <t>2</t>
    </r>
    <r>
      <rPr>
        <b/>
        <sz val="11"/>
        <rFont val="Calibri"/>
        <family val="2"/>
      </rPr>
      <t>)</t>
    </r>
  </si>
  <si>
    <r>
      <t>UN Ocean Conference  Commitments (km</t>
    </r>
    <r>
      <rPr>
        <b/>
        <vertAlign val="superscript"/>
        <sz val="11"/>
        <rFont val="Calibri"/>
        <family val="2"/>
      </rPr>
      <t>2</t>
    </r>
    <r>
      <rPr>
        <b/>
        <sz val="11"/>
        <rFont val="Calibri"/>
        <family val="2"/>
      </rPr>
      <t>)</t>
    </r>
  </si>
  <si>
    <r>
      <t>Other Commitments (km</t>
    </r>
    <r>
      <rPr>
        <b/>
        <vertAlign val="superscript"/>
        <sz val="11"/>
        <rFont val="Calibri"/>
        <family val="2"/>
      </rPr>
      <t>2</t>
    </r>
    <r>
      <rPr>
        <b/>
        <sz val="11"/>
        <rFont val="Calibri"/>
        <family val="2"/>
      </rPr>
      <t>)</t>
    </r>
  </si>
  <si>
    <t xml:space="preserve">% cover if commitments are implemented </t>
  </si>
  <si>
    <t>MARINE</t>
  </si>
  <si>
    <t>Country</t>
  </si>
  <si>
    <r>
      <t>Area to be added (km</t>
    </r>
    <r>
      <rPr>
        <b/>
        <vertAlign val="superscript"/>
        <sz val="11"/>
        <color theme="1"/>
        <rFont val="Calibri"/>
        <family val="2"/>
        <scheme val="minor"/>
      </rPr>
      <t>2</t>
    </r>
    <r>
      <rPr>
        <b/>
        <sz val="11"/>
        <color theme="1"/>
        <rFont val="Calibri"/>
        <family val="2"/>
        <scheme val="minor"/>
      </rPr>
      <t>) by 2020</t>
    </r>
  </si>
  <si>
    <t>Source</t>
  </si>
  <si>
    <t>Link</t>
  </si>
  <si>
    <t>GEF Project status</t>
  </si>
  <si>
    <t>pg # in NBSAP</t>
  </si>
  <si>
    <t>Action/Target</t>
  </si>
  <si>
    <t>Comment</t>
  </si>
  <si>
    <t>UN Ocean conference</t>
  </si>
  <si>
    <t>#OceanAction20772</t>
  </si>
  <si>
    <t>Announcement of other effective area based conservation measures that contribute to Canadas marine conservation targets (26,000km2)</t>
  </si>
  <si>
    <t>NBSAP</t>
  </si>
  <si>
    <t>Canada NBSAP</t>
  </si>
  <si>
    <t>Marine/Coastal Protected Area Coverage increased to 10% by 2020</t>
  </si>
  <si>
    <t>Designation of Anguniaqvia Niqiqyuam MPA. The MPA will contribute to Canadas Western Arctic bioregion network of marine protected areas and Canadas overall marine conservation targets by increasing protection in Canadian waters by 0.04%.</t>
  </si>
  <si>
    <t>#OceanAction19138</t>
  </si>
  <si>
    <t>Designation of the Hecate Strait and Queen Charlotte Sound Glass Sponge Reefs Marine Protected Area</t>
  </si>
  <si>
    <t>#OceanAction19158</t>
  </si>
  <si>
    <t>St. Anns Bank Oceans Act Marine Protected Area (MPA) provides protection from the impacts of human activities, adding an additional 0.08% (4 364 km2) of protection to Canadas oceans</t>
  </si>
  <si>
    <t>#OceanAction20492</t>
  </si>
  <si>
    <t>Completed</t>
  </si>
  <si>
    <t>Mexico NBSAP</t>
  </si>
  <si>
    <t>Marine/Coastal Conservation Area Coverage: Reach at least 10% by 2020</t>
  </si>
  <si>
    <t>Target already surpassed (as of Jan 2019)</t>
  </si>
  <si>
    <t>National Priority Action</t>
  </si>
  <si>
    <t xml:space="preserve">To successfully create 2 New projected marine PA (of 33,493,362 ha and 1,182,563 ha respectively) in order to increase to 10.98% of the marine territory of the country. </t>
  </si>
  <si>
    <t>TERRESTRIAL</t>
  </si>
  <si>
    <r>
      <t>Area to be added (km</t>
    </r>
    <r>
      <rPr>
        <b/>
        <vertAlign val="superscript"/>
        <sz val="11"/>
        <color theme="1"/>
        <rFont val="Calibri"/>
        <family val="2"/>
        <scheme val="minor"/>
      </rPr>
      <t>2</t>
    </r>
    <r>
      <rPr>
        <b/>
        <sz val="11"/>
        <color theme="1"/>
        <rFont val="Calibri"/>
        <family val="2"/>
        <scheme val="minor"/>
      </rPr>
      <t>)</t>
    </r>
  </si>
  <si>
    <t>GEF Project Status</t>
  </si>
  <si>
    <t>Action, Commitment or Target</t>
  </si>
  <si>
    <t>By 2020, at least 17 percent of terrestrial areas and inland water, and 10 percent of coastal and marine areas, are conserved through networks of protected areas and other effective area-based conservation measures.</t>
  </si>
  <si>
    <t>GEF Project</t>
  </si>
  <si>
    <t>GEF #9445</t>
  </si>
  <si>
    <t>All Project Approved</t>
  </si>
  <si>
    <t>GEF #5089</t>
  </si>
  <si>
    <t>#4792</t>
  </si>
  <si>
    <t>#4763</t>
  </si>
  <si>
    <t>By 2020, at least 17 per cent of terrestrial and inland water … are conserved</t>
  </si>
  <si>
    <t>Other GEF Project Links</t>
  </si>
  <si>
    <t>Other potential ICCAs from Kothari et al 2012</t>
  </si>
  <si>
    <t>Total land area managed or owned by Indigenous Peoples 
(per Garnett et al 2018)</t>
  </si>
  <si>
    <t>CCAs (in Oaxaca state); 
ICCAs in part of SE Mexico; 
Voluntary Conserved Areas (VCA) + areas of common use w/ VCA certificates</t>
  </si>
  <si>
    <t xml:space="preserve">126;
322;
93
</t>
  </si>
  <si>
    <t>VCA is the category for areas that are voluntarily conserved by a) indigenous or rural communities, and b) private owners. It is difficult to distinguish areas that are really community conserved and those coerced by NGOs and government.</t>
  </si>
  <si>
    <t>All VCAs appear to be reported; CCAs and ICCAs not reported to WDPA</t>
  </si>
  <si>
    <r>
      <t>&gt;3,000 km</t>
    </r>
    <r>
      <rPr>
        <vertAlign val="superscript"/>
        <sz val="11"/>
        <color theme="1"/>
        <rFont val="Calibri"/>
        <family val="2"/>
        <scheme val="minor"/>
      </rPr>
      <t>2</t>
    </r>
  </si>
  <si>
    <t>ISO3</t>
  </si>
  <si>
    <t>Total land area (km2)</t>
  </si>
  <si>
    <t>PA cover (km2) Jan 2019</t>
  </si>
  <si>
    <t>GRL</t>
  </si>
  <si>
    <t>MEX</t>
  </si>
  <si>
    <t>BMU</t>
  </si>
  <si>
    <t>CAN</t>
  </si>
  <si>
    <t>SPM</t>
  </si>
  <si>
    <t>Total marine area (km2)</t>
  </si>
  <si>
    <t>MPA cover (km2) Jan 2019</t>
  </si>
  <si>
    <t>PA area w/ completed PAME assessment</t>
  </si>
  <si>
    <t>% completed PAME assessment terrestrial</t>
  </si>
  <si>
    <t>MPA area w/ completed PAME assessment</t>
  </si>
  <si>
    <t>% completed PAME assessment marine</t>
  </si>
  <si>
    <t>ProtConn (June 2018)</t>
  </si>
  <si>
    <t>A2</t>
  </si>
  <si>
    <t>A1</t>
  </si>
  <si>
    <t>No_C</t>
  </si>
  <si>
    <t>General increase of PA coverage</t>
  </si>
  <si>
    <t>B3</t>
  </si>
  <si>
    <t>No specific priority other than PA management effectiveness</t>
  </si>
  <si>
    <t>Targeted designation of connecting PAs</t>
  </si>
  <si>
    <t>Priority*</t>
  </si>
  <si>
    <t>C_priority</t>
  </si>
  <si>
    <t>Priorities for improving or sustaining PA connectivity</t>
  </si>
  <si>
    <r>
      <t xml:space="preserve">*for further details on these A/B/C priorities, see Saura et al (2018), Protected area connectivity: Shortfalls in global targets and country-level, </t>
    </r>
    <r>
      <rPr>
        <i/>
        <sz val="11"/>
        <color theme="1"/>
        <rFont val="Calibri"/>
        <family val="2"/>
        <scheme val="minor"/>
      </rPr>
      <t>Biological conservation</t>
    </r>
    <r>
      <rPr>
        <sz val="11"/>
        <color theme="1"/>
        <rFont val="Calibri"/>
        <family val="2"/>
        <scheme val="minor"/>
      </rPr>
      <t xml:space="preserve">, 219, 53-67. </t>
    </r>
  </si>
  <si>
    <t>International.Site.Name</t>
  </si>
  <si>
    <t>Site RecID</t>
  </si>
  <si>
    <t>Percentage of KBA covered by PAs (2019)</t>
  </si>
  <si>
    <t>marine (2019)</t>
  </si>
  <si>
    <t>terrestrial (2019)</t>
  </si>
  <si>
    <t>Albrecht Sletten (Storsletten), Wollaston Forland</t>
  </si>
  <si>
    <t xml:space="preserve"> Yes</t>
  </si>
  <si>
    <t>Apparsuit (Kap Shackleton) and Kippaku</t>
  </si>
  <si>
    <t>Appat Appai</t>
  </si>
  <si>
    <t>No</t>
  </si>
  <si>
    <t>Appat, Ritenbenk</t>
  </si>
  <si>
    <t>Appatsiaat</t>
  </si>
  <si>
    <t>Aqajarua-Sullorsuaq (Mudderbugten and Kvandalen)</t>
  </si>
  <si>
    <t>Assissut (Braendvinsskaerene) near Kronprinsens Ejland</t>
  </si>
  <si>
    <t>Booth Sund area</t>
  </si>
  <si>
    <t>Carey islands</t>
  </si>
  <si>
    <t>Coast between Appaliarsulissuaq and Kap Atholl</t>
  </si>
  <si>
    <t>Coastline from Robertson fjord to Foulke Fjord</t>
  </si>
  <si>
    <t>Dalrymple Rock</t>
  </si>
  <si>
    <t>Enhjørningens Dal and Pingel Dal</t>
  </si>
  <si>
    <t>Eqalummiut Nunaat-Nassuttuup Nunaa</t>
  </si>
  <si>
    <t>Fyllas bank off Nuuk</t>
  </si>
  <si>
    <t>Hakluyt island</t>
  </si>
  <si>
    <t>Heden</t>
  </si>
  <si>
    <t>Henrik Krøyer Holme</t>
  </si>
  <si>
    <t>Hochstetter Forland</t>
  </si>
  <si>
    <t>Ikkattoq fjord and islands</t>
  </si>
  <si>
    <t>Innarsuaq</t>
  </si>
  <si>
    <t>Islands and waters south and west of Upernavik town</t>
  </si>
  <si>
    <t>Islands west and north-west of Simiuttat and south of Qilangarsuit</t>
  </si>
  <si>
    <t>Itinneq</t>
  </si>
  <si>
    <t>Itsako</t>
  </si>
  <si>
    <t>Kap Brewster and Volquart Boon's coast</t>
  </si>
  <si>
    <t>Kilen</t>
  </si>
  <si>
    <t>Kingittuarsuk III</t>
  </si>
  <si>
    <t>Kitsissorsuit (Ederfugleøer)</t>
  </si>
  <si>
    <t>Kitsissunnguit (Grønne Ejland)</t>
  </si>
  <si>
    <t>Kitsissut Avalliit (Ydre Kitsissut)</t>
  </si>
  <si>
    <t>Kjoveland</t>
  </si>
  <si>
    <t>Littleton island and nearby islets</t>
  </si>
  <si>
    <t>Liverpool Land coast and mouth of Scoresby Sund</t>
  </si>
  <si>
    <t>Naternaq (Lersletten)</t>
  </si>
  <si>
    <t>Nordfjord and adjacent valley</t>
  </si>
  <si>
    <t>Northern part of Store Hellefiskebanke</t>
  </si>
  <si>
    <t>Northumberland island</t>
  </si>
  <si>
    <t>Nunatsiaq (Rotten)</t>
  </si>
  <si>
    <t>Ørsted Dal and Coloradodal</t>
  </si>
  <si>
    <t>Østersletten and Knudshoved, Hold With Hope</t>
  </si>
  <si>
    <t>Parker Snow Bay</t>
  </si>
  <si>
    <t>Qeqertaarsuit (Ederfugleøer)</t>
  </si>
  <si>
    <t>Qeqertaq</t>
  </si>
  <si>
    <t>Qilangaarsuit and adjacent islands</t>
  </si>
  <si>
    <t>Qingartarsuaq</t>
  </si>
  <si>
    <t>Salleq</t>
  </si>
  <si>
    <t>Saunders island</t>
  </si>
  <si>
    <t>Sermilinnguaq</t>
  </si>
  <si>
    <t>Søndre Isortoq</t>
  </si>
  <si>
    <t>South coast of Germania Land, and Slaedelandet</t>
  </si>
  <si>
    <t>Stordal-Moskusoksefjord-Badlanddal-Loch Fyne-Myggbukta</t>
  </si>
  <si>
    <t>Taateraat in Evighedsfjorden</t>
  </si>
  <si>
    <t>Umiiarfik</t>
  </si>
  <si>
    <t>Western part of Germania land</t>
  </si>
  <si>
    <t>Acultzingo</t>
  </si>
  <si>
    <t>Yes</t>
  </si>
  <si>
    <t>Almolya del Rio</t>
  </si>
  <si>
    <t>Altamira</t>
  </si>
  <si>
    <t>Alto Golfo de California y Delta del Río Colorado and Vaquita refuge</t>
  </si>
  <si>
    <t>Archipielago de San Lorenzo</t>
  </si>
  <si>
    <t>Archipiélago San José</t>
  </si>
  <si>
    <t>Arroyo El Mimbre area</t>
  </si>
  <si>
    <t>Babícora</t>
  </si>
  <si>
    <t>Bahia de Loreto National Park</t>
  </si>
  <si>
    <t>Barranca de Metztitlán</t>
  </si>
  <si>
    <t>Basement of the Mud</t>
  </si>
  <si>
    <t>Bernal de Horcasitas</t>
  </si>
  <si>
    <t>Biósfera Reserv mountain Fast</t>
  </si>
  <si>
    <t>Cadereyta Mountains</t>
  </si>
  <si>
    <t>Cañada de la Hermita</t>
  </si>
  <si>
    <t>Canyon of the Vulture</t>
  </si>
  <si>
    <t>Centro de Veracruz</t>
  </si>
  <si>
    <t>Centro Sierra Triqui-Mixteca</t>
  </si>
  <si>
    <t>Cerro de las Flores</t>
  </si>
  <si>
    <t>Cerro El Potosí</t>
  </si>
  <si>
    <t>Cerro Palo Huerfano</t>
  </si>
  <si>
    <t>Cerro Saybal-Cerro Cavahlná</t>
  </si>
  <si>
    <t>Cerros de Chalchihuitán</t>
  </si>
  <si>
    <t>Cerros de Tapalapa</t>
  </si>
  <si>
    <t>Chihue Juamave</t>
  </si>
  <si>
    <t>Ciénega of Tláhuac</t>
  </si>
  <si>
    <t>Ciénegas del Lerma</t>
  </si>
  <si>
    <t>Cinco de Mayo mountain grassland</t>
  </si>
  <si>
    <t>Ciudad Victoria Sierra Madre Oriental</t>
  </si>
  <si>
    <t>Coalcoman-Pomaro</t>
  </si>
  <si>
    <t>Concepción Pápalo</t>
  </si>
  <si>
    <t>Cosolapa, Acatlan, Tepexic</t>
  </si>
  <si>
    <t>Cozumel</t>
  </si>
  <si>
    <t>Cuatro Ciénegas</t>
  </si>
  <si>
    <t>Cueva del Tio Ticho and associated hydrobasin</t>
  </si>
  <si>
    <t>Cuitzeo</t>
  </si>
  <si>
    <t>De Parras semi-desert</t>
  </si>
  <si>
    <t>Delta of the River Colorado</t>
  </si>
  <si>
    <t>Eastern middle slopes of Sierra Madre Oriental</t>
  </si>
  <si>
    <t>Ejidos de Xochimilco y San Gregorio Atlapulco</t>
  </si>
  <si>
    <t>El Chico</t>
  </si>
  <si>
    <t>El Cielo</t>
  </si>
  <si>
    <t>El Coyular and associated hydrobasin</t>
  </si>
  <si>
    <t>El Palmito</t>
  </si>
  <si>
    <t>El Rosario-Palo Mocho - La Totonquera</t>
  </si>
  <si>
    <t>Estero de San José</t>
  </si>
  <si>
    <t>Extension of Mountain of Tabasco</t>
  </si>
  <si>
    <t>Guanajuato</t>
  </si>
  <si>
    <t>Huauchinango</t>
  </si>
  <si>
    <t>Huitepec - Los Alcanfores</t>
  </si>
  <si>
    <t>Isla Ángel de la Guarda y satélites</t>
  </si>
  <si>
    <t>Isla Cedros</t>
  </si>
  <si>
    <t>Isla Guadalupe</t>
  </si>
  <si>
    <t>Isla San Esteban</t>
  </si>
  <si>
    <t>Isla Santa Margarita and Isla Magdalena</t>
  </si>
  <si>
    <t>Isla Socorro</t>
  </si>
  <si>
    <t>Isla Tortuga</t>
  </si>
  <si>
    <t>Islas Marias</t>
  </si>
  <si>
    <t>Istmo de Tehuantepec-Mar Muerto</t>
  </si>
  <si>
    <t>Lago de Chapala</t>
  </si>
  <si>
    <t>Lago de Las Minas</t>
  </si>
  <si>
    <t>Lago de Texcoco</t>
  </si>
  <si>
    <t>Lago Pátzcuaro</t>
  </si>
  <si>
    <t>Lago Zacapu</t>
  </si>
  <si>
    <t>Laguna Alchichica</t>
  </si>
  <si>
    <t>Lake of Montebello</t>
  </si>
  <si>
    <t>Los Mármoles</t>
  </si>
  <si>
    <t>Los Tuxtlas</t>
  </si>
  <si>
    <t>Mar Muerto-Pereyra and eastern Istmo de Tehuantepec-Mar Muerto</t>
  </si>
  <si>
    <t>Matorral rosetófilo west of Ciudad del Maíz</t>
  </si>
  <si>
    <t>Media Luna</t>
  </si>
  <si>
    <t>Mountain of the Lagoon</t>
  </si>
  <si>
    <t>North of Arroyo San Martin</t>
  </si>
  <si>
    <t>Omiltemi-Obispo</t>
  </si>
  <si>
    <t>Pan de Olla</t>
  </si>
  <si>
    <t>Parque Nacional Sistema Arrecifal Veracruzano</t>
  </si>
  <si>
    <t>Parras and associated hydrobasin</t>
  </si>
  <si>
    <t>Paso Coneto</t>
  </si>
  <si>
    <t>Pradera de Tokio</t>
  </si>
  <si>
    <t>Presa Ignacio Allende semi-desert</t>
  </si>
  <si>
    <t>Pueblo Nuevo</t>
  </si>
  <si>
    <t>Rio Mascota area</t>
  </si>
  <si>
    <t>Rio Tecolutla headwater tributaries near Zihuateutla and associated hydrobasin</t>
  </si>
  <si>
    <t>San Antonio Peña Nevada</t>
  </si>
  <si>
    <t>San Martín</t>
  </si>
  <si>
    <t>San Quintín Area</t>
  </si>
  <si>
    <t>San Vicente Lachixío</t>
  </si>
  <si>
    <t>Santo Tomás Teipan</t>
  </si>
  <si>
    <t>Santuario del Agua y Forestal Subcuenca Tributaria Arroyo Sila</t>
  </si>
  <si>
    <t>Scrub east of Presa el Cuchillo</t>
  </si>
  <si>
    <t>Selva Zoque I</t>
  </si>
  <si>
    <t>Sierra Anover</t>
  </si>
  <si>
    <t>Sierra de Arteaga</t>
  </si>
  <si>
    <t>Sierra de Atoyac (superseded 07/05/2015 by MX250)</t>
  </si>
  <si>
    <t>Sierra de Atoyac y Bosques de Niebla de la Costa Grande</t>
  </si>
  <si>
    <t>Sierra de Juárez</t>
  </si>
  <si>
    <t>Sierra de Miahuatlán, Parque Nacional Huatulco and surrounds</t>
  </si>
  <si>
    <t>Sierra de Otontepec</t>
  </si>
  <si>
    <t>Sierra de San Pedro Mártir</t>
  </si>
  <si>
    <t>Sierra de Taxco</t>
  </si>
  <si>
    <t>Sierra Gorda de Guanajuato</t>
  </si>
  <si>
    <t>Sierra Madre del Sur</t>
  </si>
  <si>
    <t>Sierra Madre del Sur near Quiegolani</t>
  </si>
  <si>
    <t>Sierra Madre Oriental near Cuetzalan del Progreso</t>
  </si>
  <si>
    <t>Sierra Morones</t>
  </si>
  <si>
    <t>Sierra Norte de Oaxaca II</t>
  </si>
  <si>
    <t>Sierra Tamalve</t>
  </si>
  <si>
    <t>South east of San Cristobal de las Casas</t>
  </si>
  <si>
    <t>South of Catemaco and associated hydrobasin</t>
  </si>
  <si>
    <t>South of Mapimi</t>
  </si>
  <si>
    <t>South of San Rafael</t>
  </si>
  <si>
    <t>South west of San Gabriel Mixtepec</t>
  </si>
  <si>
    <t>Subcuenca Lago del Viejo</t>
  </si>
  <si>
    <t>Sur del Valle de México</t>
  </si>
  <si>
    <t>Tacicuaro</t>
  </si>
  <si>
    <t>Tastiota coastal desert thornscrub</t>
  </si>
  <si>
    <t>Tecolutla</t>
  </si>
  <si>
    <t>Tectuapan and associated hydrobasin</t>
  </si>
  <si>
    <t>Teocuitatlan</t>
  </si>
  <si>
    <t>The Reed</t>
  </si>
  <si>
    <t>The Sepulchre</t>
  </si>
  <si>
    <t>Tlanchinol</t>
  </si>
  <si>
    <t>Tumbalá</t>
  </si>
  <si>
    <t>Tuxtla Gutiérrez</t>
  </si>
  <si>
    <t>Valle de Tehuacán-Cuicatlán</t>
  </si>
  <si>
    <t>Veracruz/Puebla Volcanoes</t>
  </si>
  <si>
    <t>Vicinity of Poblado San Sebastian</t>
  </si>
  <si>
    <t>Volcán Nevado de Toluca</t>
  </si>
  <si>
    <t>Volcanes Iztaccihuatl-Popocatépetl</t>
  </si>
  <si>
    <t>West of San Felipe</t>
  </si>
  <si>
    <t>West of Talpa de Allende</t>
  </si>
  <si>
    <t>Zacualtipan de los Angeles</t>
  </si>
  <si>
    <t>Cooper's Island and Castle Islands</t>
  </si>
  <si>
    <t>Paget Marsh Nature Reserve</t>
  </si>
  <si>
    <t>Active Pass</t>
  </si>
  <si>
    <t>Akimiski Island</t>
  </si>
  <si>
    <t>Akimiski Strait</t>
  </si>
  <si>
    <t>Akpatok Island</t>
  </si>
  <si>
    <t>Albany River Estuary and Assoc. Coastline</t>
  </si>
  <si>
    <t>Alder Island</t>
  </si>
  <si>
    <t>Amherst Island</t>
  </si>
  <si>
    <t>Amphitrite and Swiftsure Banks</t>
  </si>
  <si>
    <t>Anthony Island</t>
  </si>
  <si>
    <t>Aylmer Wildlife Management Area</t>
  </si>
  <si>
    <t>Babbage and Spring River Deltas</t>
  </si>
  <si>
    <t>Baccalieu Island</t>
  </si>
  <si>
    <t>Baie de Brador</t>
  </si>
  <si>
    <t>Baie de Gaspé</t>
  </si>
  <si>
    <t>Baie des Escoumins et Grandes-Bergeronnes</t>
  </si>
  <si>
    <t>Baillarge Bay</t>
  </si>
  <si>
    <t>Balabas Island</t>
  </si>
  <si>
    <t>Banks Island Migratory Bird Sanctuary</t>
  </si>
  <si>
    <t>Barber Lake</t>
  </si>
  <si>
    <t>Barkley Sound</t>
  </si>
  <si>
    <t>Barrage de Beauharnois</t>
  </si>
  <si>
    <t>Barre de Portneuf</t>
  </si>
  <si>
    <t>Basin and Middle Lakes</t>
  </si>
  <si>
    <t>Basque Islands and Michaud Point</t>
  </si>
  <si>
    <t>Batture Batture aux Alouettes and mouth of Saguenay River</t>
  </si>
  <si>
    <t>Battures aux Loups Marins</t>
  </si>
  <si>
    <t>Battures de Beauport and chenal de l'île d'Orléans</t>
  </si>
  <si>
    <t>Baynes Sound</t>
  </si>
  <si>
    <t>Bearhills Lake</t>
  </si>
  <si>
    <t>Beaver Lake</t>
  </si>
  <si>
    <t>Beaverhill Lake</t>
  </si>
  <si>
    <t>Bellshill Lake</t>
  </si>
  <si>
    <t>Big Bay south to Delusion Bay</t>
  </si>
  <si>
    <t>Big Lake</t>
  </si>
  <si>
    <t>Big Piskwanish Point</t>
  </si>
  <si>
    <t>Bigstick Lake Plain</t>
  </si>
  <si>
    <t>Bird Islands</t>
  </si>
  <si>
    <t>Blackstrap Coulee</t>
  </si>
  <si>
    <t>Blaine Lakes</t>
  </si>
  <si>
    <t>Blow River Delta (Shingle Point to Tent Island)</t>
  </si>
  <si>
    <t>Boas River and associated wetlands</t>
  </si>
  <si>
    <t>Bon Portage Island</t>
  </si>
  <si>
    <t>Bonaventure Island</t>
  </si>
  <si>
    <t>Boundary Bay - Roberts Bank - Sturgeon Bank (Fraser River Estuary)</t>
  </si>
  <si>
    <t>Brier Island and Offshore Waters</t>
  </si>
  <si>
    <t>Buchan Gulf</t>
  </si>
  <si>
    <t>Buffer Lake</t>
  </si>
  <si>
    <t>Cambridge Point</t>
  </si>
  <si>
    <t>Canal de Beauharnois</t>
  </si>
  <si>
    <t>Cap d'Espoir</t>
  </si>
  <si>
    <t>Cap Tourmente</t>
  </si>
  <si>
    <t>Cape Breton Highlands National Park</t>
  </si>
  <si>
    <t>Cape Freels Coastline and Cabot Island</t>
  </si>
  <si>
    <t>Cape Graham Moore</t>
  </si>
  <si>
    <t>Cape Hay</t>
  </si>
  <si>
    <t>Cape Henrietta Maria</t>
  </si>
  <si>
    <t>Cape Liddon</t>
  </si>
  <si>
    <t>Cape North</t>
  </si>
  <si>
    <t>Cape Parry</t>
  </si>
  <si>
    <t>Cape Searle</t>
  </si>
  <si>
    <t>Cape St. Mary's</t>
  </si>
  <si>
    <t>Cape Vera</t>
  </si>
  <si>
    <t>Cardinal Lake</t>
  </si>
  <si>
    <t>Cayes à Meck</t>
  </si>
  <si>
    <t>Central Cape Breton Highlands</t>
  </si>
  <si>
    <t>Chain Islets and Great Chain Islet</t>
  </si>
  <si>
    <t>Chain Lakes</t>
  </si>
  <si>
    <t>Chaplin Lake</t>
  </si>
  <si>
    <t>Chappice Lake</t>
  </si>
  <si>
    <t>Chehalis River Estuary</t>
  </si>
  <si>
    <t>Churchill and Vicinity</t>
  </si>
  <si>
    <t>Cleland Island and Southeast Clayoquot Sound</t>
  </si>
  <si>
    <t>Coats Island/Cape Pembroke</t>
  </si>
  <si>
    <t>Cobequid Bay</t>
  </si>
  <si>
    <t>Comox Valley</t>
  </si>
  <si>
    <t>Corbin Island</t>
  </si>
  <si>
    <t>Corossol Island</t>
  </si>
  <si>
    <t>Country Island Complex</t>
  </si>
  <si>
    <t>Cowichan estuary</t>
  </si>
  <si>
    <t>Creston Valley Wildlife Management Area</t>
  </si>
  <si>
    <t>Cumberland Marshes</t>
  </si>
  <si>
    <t>Cumshewa Inlet north to Sheldens Bay</t>
  </si>
  <si>
    <t>Delta Marsh</t>
  </si>
  <si>
    <t>Desolation Sound</t>
  </si>
  <si>
    <t>Digges Sound</t>
  </si>
  <si>
    <t>Dodge Point and Gogit Passage Island Chain</t>
  </si>
  <si>
    <t>Dog Lake</t>
  </si>
  <si>
    <t>Dorchester Cape and Grand Anse</t>
  </si>
  <si>
    <t>Dory's Reef</t>
  </si>
  <si>
    <t>Douglas Lake Plateau</t>
  </si>
  <si>
    <t>Duke of Edinburgh Ecological Reserve</t>
  </si>
  <si>
    <t>Eagle, Namaka and Stobart Lakes</t>
  </si>
  <si>
    <t>East Bay/Native Bay</t>
  </si>
  <si>
    <t>East Lake Diefenbaker</t>
  </si>
  <si>
    <t>East Point</t>
  </si>
  <si>
    <t>Eastern Cape Sable Island</t>
  </si>
  <si>
    <t>Eastern Devon Island Nunataks</t>
  </si>
  <si>
    <t>Eastern Lake St. Clair</t>
  </si>
  <si>
    <t>Eaux de l'archipel de Mingan</t>
  </si>
  <si>
    <t>Ekwan to Lakitusaki Shores</t>
  </si>
  <si>
    <t>Englefield Bay Islands</t>
  </si>
  <si>
    <t>English Bay and Burrard Inlet</t>
  </si>
  <si>
    <t>Ewing and Erskine Lakes</t>
  </si>
  <si>
    <t>Falaise aux Goélands and pointe de l’Est</t>
  </si>
  <si>
    <t>Foxe Basin Islands</t>
  </si>
  <si>
    <t>Frank Lake (south)</t>
  </si>
  <si>
    <t>Fraser Lake</t>
  </si>
  <si>
    <t>Frederick Island</t>
  </si>
  <si>
    <t>Funk Island</t>
  </si>
  <si>
    <t>Galloway and Miry Bay</t>
  </si>
  <si>
    <t>Gannet Islands</t>
  </si>
  <si>
    <t>Gillam Island</t>
  </si>
  <si>
    <t>Gooseberry Lake</t>
  </si>
  <si>
    <t>Grand Manan Archipelago</t>
  </si>
  <si>
    <t>Grande Prairie - Trumpeter Swan IBA</t>
  </si>
  <si>
    <t>Grant's Lake WMA</t>
  </si>
  <si>
    <t>Great Plain of the Koukdjuak</t>
  </si>
  <si>
    <t>Greater Rondeau Area</t>
  </si>
  <si>
    <t>Green Island</t>
  </si>
  <si>
    <t>Gull and Sandhill Island</t>
  </si>
  <si>
    <t>Hamilton Harbour Waterbird Colonies</t>
  </si>
  <si>
    <t>Hannah Bay</t>
  </si>
  <si>
    <t>Hansman Lake</t>
  </si>
  <si>
    <t>Hantzsch Island</t>
  </si>
  <si>
    <t>Harrowby Bay</t>
  </si>
  <si>
    <t>Hay and Zama Lakes</t>
  </si>
  <si>
    <t>Hays Reservoir</t>
  </si>
  <si>
    <t>Hippa Island</t>
  </si>
  <si>
    <t>Hobhouse Inlet</t>
  </si>
  <si>
    <t>Holiday Beach / Big Creek CA</t>
  </si>
  <si>
    <t>Île aux Basques et Les Razades</t>
  </si>
  <si>
    <t>Île aux Pommes</t>
  </si>
  <si>
    <t>Île Bicquette</t>
  </si>
  <si>
    <t>Île Brion</t>
  </si>
  <si>
    <t>Île de la Couvée</t>
  </si>
  <si>
    <t>Île Deslauriers</t>
  </si>
  <si>
    <t>Île du Lac</t>
  </si>
  <si>
    <t>Île Nue de Mingan</t>
  </si>
  <si>
    <t>Île Rouge</t>
  </si>
  <si>
    <t>Île Shag</t>
  </si>
  <si>
    <t>Îles Pèlerins</t>
  </si>
  <si>
    <t>Îles Sainte-Marie</t>
  </si>
  <si>
    <t>Inglefield Mountains</t>
  </si>
  <si>
    <t>Kasakeemeemisekak Islands</t>
  </si>
  <si>
    <t>Kaskattama River Mouth</t>
  </si>
  <si>
    <t>Kaweenakumik Lake</t>
  </si>
  <si>
    <t>Kazan Lake</t>
  </si>
  <si>
    <t>Kerouard and St. James Islands</t>
  </si>
  <si>
    <t>Killarney, Dillberry and Leane Lakes</t>
  </si>
  <si>
    <t>Kirkpatrick and Fitzgerald Lakes</t>
  </si>
  <si>
    <t>Kitkatla Channel, Goschen Island North to Porcher Island</t>
  </si>
  <si>
    <t>Kouchibouguac NP Sand Islands</t>
  </si>
  <si>
    <t>Kugaluk River</t>
  </si>
  <si>
    <t>Kunghit Island and Luxana Bay</t>
  </si>
  <si>
    <t>Kyuquot Channel Islets</t>
  </si>
  <si>
    <t>La Grosse Boule Island</t>
  </si>
  <si>
    <t>Lac Deschênes</t>
  </si>
  <si>
    <t>Lac Saint-Louis et Îles-de-la-Paix</t>
  </si>
  <si>
    <t>Lagune du Havre aux Basques et plage de l'Ouest</t>
  </si>
  <si>
    <t>Lake Lenore</t>
  </si>
  <si>
    <t>Lake St. Martin Islands</t>
  </si>
  <si>
    <t>Lakeland</t>
  </si>
  <si>
    <t>Lambert Channel/Hornby Island Waters</t>
  </si>
  <si>
    <t>Lancaster Sound Polynya</t>
  </si>
  <si>
    <t>Landis Lake</t>
  </si>
  <si>
    <t>Langara Island</t>
  </si>
  <si>
    <t>Langruth - Rm of Lakeview</t>
  </si>
  <si>
    <t>Laskeek Bay</t>
  </si>
  <si>
    <t>Last Mountain Lake National Wildlife Area</t>
  </si>
  <si>
    <t>Lavalleé Lake</t>
  </si>
  <si>
    <t>Les rochers aux Oiseaux</t>
  </si>
  <si>
    <t>Leslie Street Spit</t>
  </si>
  <si>
    <t>Lesser Slave Lake PP</t>
  </si>
  <si>
    <t>Limestone Islands</t>
  </si>
  <si>
    <t>Little George Island</t>
  </si>
  <si>
    <t>Little Qualicum Estuary to Nanoose Bay</t>
  </si>
  <si>
    <t>Long Point Peninsula and Marshes</t>
  </si>
  <si>
    <t>Longridge Point and Associated Coastline</t>
  </si>
  <si>
    <t>Lower Detroit River</t>
  </si>
  <si>
    <t>Lower Mackenzie River Islands</t>
  </si>
  <si>
    <t>Luck Lake</t>
  </si>
  <si>
    <t>Lucy Islands</t>
  </si>
  <si>
    <t>Mackenzie River Delta</t>
  </si>
  <si>
    <t>Malpeque Bay</t>
  </si>
  <si>
    <t>Manitou Lake Area (includes Reflex, Freshwater, Wells, Colette and Cipher Lakes)</t>
  </si>
  <si>
    <t>Manitoulin Island North Shore</t>
  </si>
  <si>
    <t>Marais de Gros-Cacouna</t>
  </si>
  <si>
    <t>Marais de la baie de L'Isle-Verte</t>
  </si>
  <si>
    <t>Marais de Pointe-au-Père</t>
  </si>
  <si>
    <t>Marshy Point</t>
  </si>
  <si>
    <t>Massif du mont Gosford</t>
  </si>
  <si>
    <t>McConnell River</t>
  </si>
  <si>
    <t>McIntyre Beach and Rose Spit</t>
  </si>
  <si>
    <t>M'Clintock Bay to Lewes River Marsh</t>
  </si>
  <si>
    <t>Metiskow and Sunken Lakes</t>
  </si>
  <si>
    <t>Middle Back River</t>
  </si>
  <si>
    <t>Middle Lawn Island</t>
  </si>
  <si>
    <t>Middle Mackenzie River Islands</t>
  </si>
  <si>
    <t>Midnight Lake</t>
  </si>
  <si>
    <t>Mills Lake</t>
  </si>
  <si>
    <t>Ministik, Joseph and Oliver Lakes</t>
  </si>
  <si>
    <t>Miquelon Lake</t>
  </si>
  <si>
    <t>Mont Mégantic</t>
  </si>
  <si>
    <t>Montmagny</t>
  </si>
  <si>
    <t>Moore and Byers Islands and Banks</t>
  </si>
  <si>
    <t>Moose River Estuary</t>
  </si>
  <si>
    <t>Mount Carleton Provincial Park</t>
  </si>
  <si>
    <t>Mountains of Southeast Vancouver Island</t>
  </si>
  <si>
    <t>Nepisiguit Highlands</t>
  </si>
  <si>
    <t>Netitishi Point</t>
  </si>
  <si>
    <t>Netley-Libau Marsh</t>
  </si>
  <si>
    <t>Niagara River Corridor</t>
  </si>
  <si>
    <t>Nicolet et Baie-du-Fèbvre</t>
  </si>
  <si>
    <t>Niskibi Cape</t>
  </si>
  <si>
    <t>Nootka Island banks</t>
  </si>
  <si>
    <t>North Arm, Great Slave Lake</t>
  </si>
  <si>
    <t>North Channel Island</t>
  </si>
  <si>
    <t>North Point</t>
  </si>
  <si>
    <t>North, West, and East Shoal Lakes</t>
  </si>
  <si>
    <t>Northeast James Bay Coast</t>
  </si>
  <si>
    <t>Northern Head and South Head</t>
  </si>
  <si>
    <t>Northwestern Brodeur Peninsula</t>
  </si>
  <si>
    <t>Nunaluk Spit to Herschel Island</t>
  </si>
  <si>
    <t>Oak Hammock Marsh WMA</t>
  </si>
  <si>
    <t>Oak Lake/Plum Lakes Area</t>
  </si>
  <si>
    <t>Old Crow Flats</t>
  </si>
  <si>
    <t>Old Wives-Frederick Lakes</t>
  </si>
  <si>
    <t>Pakowki Lake</t>
  </si>
  <si>
    <t>Peace-Athabasca Delta</t>
  </si>
  <si>
    <t>PEI National Park</t>
  </si>
  <si>
    <t>Pelee Island Archipelago</t>
  </si>
  <si>
    <t>Pelican Lake</t>
  </si>
  <si>
    <t>Pelican Lake (Alberta)</t>
  </si>
  <si>
    <t>Pen Islands</t>
  </si>
  <si>
    <t>Péninsule de Forillon</t>
  </si>
  <si>
    <t>Petite Île Sainte-Geneviève</t>
  </si>
  <si>
    <t>Pigeon Island</t>
  </si>
  <si>
    <t>Pittock Reservoir</t>
  </si>
  <si>
    <t>Placentia Bay</t>
  </si>
  <si>
    <t>Plaine inondable de Saint-Barthélemy</t>
  </si>
  <si>
    <t>Point Lepreau/Maces Bay</t>
  </si>
  <si>
    <t>Point Pelee</t>
  </si>
  <si>
    <t>Ponass Lake</t>
  </si>
  <si>
    <t>Port Colborne (breakwater and mainland)</t>
  </si>
  <si>
    <t>Porter Lake</t>
  </si>
  <si>
    <t>Presqu'ile Provincial Park</t>
  </si>
  <si>
    <t>Primrose Lake</t>
  </si>
  <si>
    <t>Prince Edward Point</t>
  </si>
  <si>
    <t>Prince Leopold Island</t>
  </si>
  <si>
    <t>Queen Maud Gulf</t>
  </si>
  <si>
    <t>Quidi Vidi Lake</t>
  </si>
  <si>
    <t>Quill Lakes</t>
  </si>
  <si>
    <t>Quoddy Region</t>
  </si>
  <si>
    <t>Radisson Lake</t>
  </si>
  <si>
    <t>Ramsay and Northern Juan Perez Sound Islands</t>
  </si>
  <si>
    <t>Rankine and Langtry Islands</t>
  </si>
  <si>
    <t>Rasmussen Lowlands</t>
  </si>
  <si>
    <t>Redberry Lake</t>
  </si>
  <si>
    <t>Reed Lake</t>
  </si>
  <si>
    <t>Reid Bay</t>
  </si>
  <si>
    <t>Réserve faunique de Plaisance</t>
  </si>
  <si>
    <t>Réserve nationale de faune des Îles-de-Contrecoeur</t>
  </si>
  <si>
    <t>Réservoir Beaudet</t>
  </si>
  <si>
    <t>Restigouche River Estuary</t>
  </si>
  <si>
    <t>Riverton Sandy Bar</t>
  </si>
  <si>
    <t>Sable Island, Nova Scotia</t>
  </si>
  <si>
    <t>Saint-Augustin Migratory Bird Sanctuary</t>
  </si>
  <si>
    <t>Saint's Rest Marsh and Beach</t>
  </si>
  <si>
    <t>Saint-Vallier</t>
  </si>
  <si>
    <t>Sand Reef Islands</t>
  </si>
  <si>
    <t>Saskatchewan River Delta</t>
  </si>
  <si>
    <t>Scott Inlet</t>
  </si>
  <si>
    <t>Scott Island Group</t>
  </si>
  <si>
    <t>Severn River Coastline</t>
  </si>
  <si>
    <t>Seymour Island</t>
  </si>
  <si>
    <t>Shagamu River and Area</t>
  </si>
  <si>
    <t>Shallow Bay, Big Slough and Swan Lake</t>
  </si>
  <si>
    <t>Shepody Bay West</t>
  </si>
  <si>
    <t>Shigawake-Newport</t>
  </si>
  <si>
    <t>Shultz Lake</t>
  </si>
  <si>
    <t>Skincuttle Inlet Islands</t>
  </si>
  <si>
    <t>Solander Island and Brooks Bay</t>
  </si>
  <si>
    <t>Somenos Marsh Wildlife Refuge</t>
  </si>
  <si>
    <t>Sounding Lake</t>
  </si>
  <si>
    <t>South Flaherty Islands</t>
  </si>
  <si>
    <t>South Long Island</t>
  </si>
  <si>
    <t>South Saskatchewan River (Empress to Lancer Ferry)</t>
  </si>
  <si>
    <t>South Shore - East Queens Co. Sector</t>
  </si>
  <si>
    <t>South Shore Great Slave Lake (Slave River Delta to Taltson Bay)</t>
  </si>
  <si>
    <t>Southern Bight, Minas Basin</t>
  </si>
  <si>
    <t>Southwest Bylot</t>
  </si>
  <si>
    <t>Spruce Island Reef</t>
  </si>
  <si>
    <t>Squamish River Area</t>
  </si>
  <si>
    <t>St. Lawrence Lake</t>
  </si>
  <si>
    <t>Stuart, Tachie and Middle Rivers</t>
  </si>
  <si>
    <t>Suggi Lake</t>
  </si>
  <si>
    <t>Sullivan Lake</t>
  </si>
  <si>
    <t>Sutton River Coastline</t>
  </si>
  <si>
    <t>Sydkap Ice Field</t>
  </si>
  <si>
    <t>Tabusintac Lagoon and River Estuary</t>
  </si>
  <si>
    <t>Tadoussac</t>
  </si>
  <si>
    <t>Tagish Narrows</t>
  </si>
  <si>
    <t>The Capes</t>
  </si>
  <si>
    <t>The Watchers</t>
  </si>
  <si>
    <t>Thedford Flats</t>
  </si>
  <si>
    <t>Thomsen River</t>
  </si>
  <si>
    <t>Three Sisters Islands</t>
  </si>
  <si>
    <t>Tobin Lake</t>
  </si>
  <si>
    <t>Tofino Mudflats</t>
  </si>
  <si>
    <t>Upper Cumberland Basin</t>
  </si>
  <si>
    <t>Utikuma and Utikumasis Lakes</t>
  </si>
  <si>
    <t>Wadham Islands and adjacent Marine Area</t>
  </si>
  <si>
    <t>Waters of Île Patte de Lièvre</t>
  </si>
  <si>
    <t>Wavy Lake</t>
  </si>
  <si>
    <t>West End of Lake Ontario</t>
  </si>
  <si>
    <t>White Islets and Wilson Creek</t>
  </si>
  <si>
    <t>Whitewater Lake</t>
  </si>
  <si>
    <t>Whitford and Rush Lakes</t>
  </si>
  <si>
    <t>Whooping Crane Nesting Area and Summer Range</t>
  </si>
  <si>
    <t>Wildwood Gull Roost</t>
  </si>
  <si>
    <t>Willow Bunch Lake</t>
  </si>
  <si>
    <t>Winisk River Estuary</t>
  </si>
  <si>
    <t>Witless Bay Islands</t>
  </si>
  <si>
    <t>Wolfe Island</t>
  </si>
  <si>
    <t>ACE Basin National Wildlife Refuge--Edisto Unit</t>
  </si>
  <si>
    <t>Active Delta (Mississippi River Birdsfoot Delta)</t>
  </si>
  <si>
    <t>Agattu Island Colonies</t>
  </si>
  <si>
    <t>Akun Strait Colonies</t>
  </si>
  <si>
    <t>Allegan State Game Area &amp; Kalamazoo River (Galesburg to Saugatuck)</t>
  </si>
  <si>
    <t>Allegany Forest Tract</t>
  </si>
  <si>
    <t>Allegheny Highlands</t>
  </si>
  <si>
    <t>Alligator River Lowlands</t>
  </si>
  <si>
    <t>Altamaha River Delta</t>
  </si>
  <si>
    <t>Altamaha Waterfowl Management Area</t>
  </si>
  <si>
    <t>Amagat &amp; Umga Island Colonies</t>
  </si>
  <si>
    <t>Amak Island Colony</t>
  </si>
  <si>
    <t>Amalik Bay Colonies</t>
  </si>
  <si>
    <t>Amchitka Island Colony</t>
  </si>
  <si>
    <t>Amchitka Pass 180W51N</t>
  </si>
  <si>
    <t>American Falls Reservoir</t>
  </si>
  <si>
    <t>Amphibolites</t>
  </si>
  <si>
    <t>Anderson Mesa, Coconino National Forest</t>
  </si>
  <si>
    <t>Andreafsky Wilderness</t>
  </si>
  <si>
    <t>Ano Nuevo Area</t>
  </si>
  <si>
    <t>Antelope Valley (Lancaster)</t>
  </si>
  <si>
    <t>Anza-Borrego Riparian</t>
  </si>
  <si>
    <t>Apalachicola River and Forests</t>
  </si>
  <si>
    <t>Assateague Island</t>
  </si>
  <si>
    <t>Atchafalaya Delta</t>
  </si>
  <si>
    <t>Attu Island Colony</t>
  </si>
  <si>
    <t>Aucilla</t>
  </si>
  <si>
    <t>Avon Park Air Force Range-Bombing Range Ridge</t>
  </si>
  <si>
    <t>Babcock-Webb Ecosystem</t>
  </si>
  <si>
    <t>Baby Islands &amp; Akutan Pass Colonies</t>
  </si>
  <si>
    <t>Balcones Canyonlands National Wildlife Refuge</t>
  </si>
  <si>
    <t>Balcones Canyonlands Preserve</t>
  </si>
  <si>
    <t>Bald Head - Smith Island</t>
  </si>
  <si>
    <t>Baldwin Lake</t>
  </si>
  <si>
    <t>Barataria Terrebonne</t>
  </si>
  <si>
    <t>Bark Camp Barrens Wildlife Management Area</t>
  </si>
  <si>
    <t>Barn Island Wildlife Management Area</t>
  </si>
  <si>
    <t>Barren Islands Colonies</t>
  </si>
  <si>
    <t>Barren Islands Marine</t>
  </si>
  <si>
    <t>Barrier Island/Lagoon System</t>
  </si>
  <si>
    <t>Barrow Canyon &amp; Smith Bay</t>
  </si>
  <si>
    <t>Barry State Game Area, Yankee Springs Recreation Area &amp; Perry Trust</t>
  </si>
  <si>
    <t>Bass River Marsh</t>
  </si>
  <si>
    <t>Battery Island</t>
  </si>
  <si>
    <t>Bear Island Wildlife Management Area</t>
  </si>
  <si>
    <t>Bear Lake National Wildlife Refuge</t>
  </si>
  <si>
    <t>Bear River Bay UT02</t>
  </si>
  <si>
    <t>Beaufort Sea Nearshore</t>
  </si>
  <si>
    <t>Beaufort Sea Shelf Edge 152W71N</t>
  </si>
  <si>
    <t>Beaverhead Sage-steppe</t>
  </si>
  <si>
    <t>Bechevin Bay</t>
  </si>
  <si>
    <t>Bering Sea Shelf 163W56N</t>
  </si>
  <si>
    <t>Bering Sea Shelf 165W56N</t>
  </si>
  <si>
    <t>Bering Sea Shelf 166W56N</t>
  </si>
  <si>
    <t>Bering Sea Shelf 166W57N</t>
  </si>
  <si>
    <t>Bering Sea Shelf 168W62N</t>
  </si>
  <si>
    <t>Bering Sea Shelf 169W60N</t>
  </si>
  <si>
    <t>Bering Sea Shelf 170W58N</t>
  </si>
  <si>
    <t>Bering Sea Shelf Edge 166W55N</t>
  </si>
  <si>
    <t>Bering Sea Shelf Edge 168W56N</t>
  </si>
  <si>
    <t>Bering Sea Shelf Edge 169W55N</t>
  </si>
  <si>
    <t>Bering Sea Shelf Edge 173W58N</t>
  </si>
  <si>
    <t>Bering Sea Shelf Edge 174W59N</t>
  </si>
  <si>
    <t>Bering Sea Shelf Edge 178W61N</t>
  </si>
  <si>
    <t>Bering Strait</t>
  </si>
  <si>
    <t>Bienville National Forest</t>
  </si>
  <si>
    <t>Big Bend</t>
  </si>
  <si>
    <t>Big Cypress Swamp Watershed</t>
  </si>
  <si>
    <t>Big Foot Island</t>
  </si>
  <si>
    <t>Big Marco Pass Shoal</t>
  </si>
  <si>
    <t>Big Oaks National Wildlife Refuge</t>
  </si>
  <si>
    <t>Big Sur</t>
  </si>
  <si>
    <t>Bilk Creek - Montana Mountains</t>
  </si>
  <si>
    <t>Bill Williams River National Wildlife Refuge</t>
  </si>
  <si>
    <t>Bird Island Colony</t>
  </si>
  <si>
    <t>Biscayne</t>
  </si>
  <si>
    <t>Bitter Lake National Wildlife Refuge</t>
  </si>
  <si>
    <t>Blackfoot Reservoir</t>
  </si>
  <si>
    <t>Blackjack Peninsula of Aransas National Wildlife Refuge</t>
  </si>
  <si>
    <t>Blacksand Spit Colony</t>
  </si>
  <si>
    <t>Blackwater River State Forest</t>
  </si>
  <si>
    <t>Bluestem Prairie-Buffalo River State Park IBA</t>
  </si>
  <si>
    <t>Bolsa Chica</t>
  </si>
  <si>
    <t>Bosque del Apache National Wildlife Refuge</t>
  </si>
  <si>
    <t>Braddock Bay</t>
  </si>
  <si>
    <t>Brevard Scrub Ecosystem</t>
  </si>
  <si>
    <t>Bridger Sage-steppe</t>
  </si>
  <si>
    <t>Brosnan Forest</t>
  </si>
  <si>
    <t>Brown Property</t>
  </si>
  <si>
    <t>Buldir &amp; Near Islands Marine</t>
  </si>
  <si>
    <t>Buldir Island Colony</t>
  </si>
  <si>
    <t>Bull Creek</t>
  </si>
  <si>
    <t>Byron Area</t>
  </si>
  <si>
    <t>Camp Blanding-Jennings</t>
  </si>
  <si>
    <t>Camp Pendleton</t>
  </si>
  <si>
    <t>Canyonlands Area</t>
  </si>
  <si>
    <t>Cape Blanco Nearshore Ocean</t>
  </si>
  <si>
    <t>Cape Canaveral-Merritt Island</t>
  </si>
  <si>
    <t>Cape Hatteras National Seashore</t>
  </si>
  <si>
    <t>Cape Island and Higbee Beach Wildlife Management Area</t>
  </si>
  <si>
    <t>Cape Lookout National Seashore</t>
  </si>
  <si>
    <t>Cape Meares Marbled Murrelet</t>
  </si>
  <si>
    <t>Cape Peirce &amp; Cape Newenham Colonies</t>
  </si>
  <si>
    <t>Cape Senyavin</t>
  </si>
  <si>
    <t>Cape Tanak Marine</t>
  </si>
  <si>
    <t>Captree Island Vicinity</t>
  </si>
  <si>
    <t>Carolina Sandhills National Wildlife Refuge</t>
  </si>
  <si>
    <t>Carrizo Plain</t>
  </si>
  <si>
    <t>Carrot Island - Bird Shoal</t>
  </si>
  <si>
    <t>Carson State Forest - Jicarilla Ranger District - North</t>
  </si>
  <si>
    <t>Carter Bay</t>
  </si>
  <si>
    <t>Castle Rock</t>
  </si>
  <si>
    <t>Castle Rock Colonies</t>
  </si>
  <si>
    <t>Castle Rock State Park and Lowden-Miller SF</t>
  </si>
  <si>
    <t>Catahoula-Dewey Wills-Three Rivers</t>
  </si>
  <si>
    <t>Catskills Peaks Area</t>
  </si>
  <si>
    <t>Central CA MAMU</t>
  </si>
  <si>
    <t>Central Pasco</t>
  </si>
  <si>
    <t>Central Seward Peninsula</t>
  </si>
  <si>
    <t>Central Yukon-Kuskokwim</t>
  </si>
  <si>
    <t>Chagulak Island Colony</t>
  </si>
  <si>
    <t>Chagulak Island Marine</t>
  </si>
  <si>
    <t>Chagvan Bay</t>
  </si>
  <si>
    <t>Chamisso Island Colonies</t>
  </si>
  <si>
    <t>Chandeleur Islands (Breton National Wildlife Refuge)</t>
  </si>
  <si>
    <t>Channel Islands - Northern</t>
  </si>
  <si>
    <t>Charles M. Russell National Wildlife Refuge</t>
  </si>
  <si>
    <t>Chenier Plain</t>
  </si>
  <si>
    <t>Cherni Island Complex Colonies</t>
  </si>
  <si>
    <t>Cheyenne Bottoms Preserve and Wildlife Area</t>
  </si>
  <si>
    <t>Chignik Bay</t>
  </si>
  <si>
    <t>Chiniak Bay</t>
  </si>
  <si>
    <t>Chino Farms</t>
  </si>
  <si>
    <t>Chinook Fish and Wildlife Area and Chinook Mine</t>
  </si>
  <si>
    <t>Chiricahua Mountains, Coronado National Forest</t>
  </si>
  <si>
    <t>Chirikof Island Marine</t>
  </si>
  <si>
    <t>Chowan River Bottomlands</t>
  </si>
  <si>
    <t>Chukchi Sea Nearshore</t>
  </si>
  <si>
    <t>Cimarron National Grassland</t>
  </si>
  <si>
    <t>Cinder River Marine</t>
  </si>
  <si>
    <t>Cinder River-Hook Lagoon</t>
  </si>
  <si>
    <t>Clam Gulch</t>
  </si>
  <si>
    <t>Coastal Prairie</t>
  </si>
  <si>
    <t>Colville River Delta Marine</t>
  </si>
  <si>
    <t>Comanche National Grassland</t>
  </si>
  <si>
    <t>Conecuh National Forest</t>
  </si>
  <si>
    <t>Copper River Delta</t>
  </si>
  <si>
    <t>Corkscrew Swamp Watershed</t>
  </si>
  <si>
    <t>Cowles Bog - Indiana Dunes National Lakeshore</t>
  </si>
  <si>
    <t>Craters of the Moon National Monument and Preserve</t>
  </si>
  <si>
    <t>Crex Meadows State Wildlife Area</t>
  </si>
  <si>
    <t>Croatan Forest</t>
  </si>
  <si>
    <t>Crooked Island Colony</t>
  </si>
  <si>
    <t>Crowley Lake Area</t>
  </si>
  <si>
    <t>Cumberland Island National Seashore</t>
  </si>
  <si>
    <t>Current / Jack's Fork Watershed-45</t>
  </si>
  <si>
    <t>Currituck Marshes - Pine Island</t>
  </si>
  <si>
    <t>Cutler Reservoir and Marsh UT08</t>
  </si>
  <si>
    <t>Cypress Creek and associated hydrobasin</t>
  </si>
  <si>
    <t>Cypress Creek National Wildlife Refuge</t>
  </si>
  <si>
    <t>Del Norte Coast</t>
  </si>
  <si>
    <t>Delaware Bayshore Region</t>
  </si>
  <si>
    <t>Delaware Coastal Zone</t>
  </si>
  <si>
    <t>Delmarva Bayside Marshes</t>
  </si>
  <si>
    <t>Deseret Land and Livestock Ranch UT10</t>
  </si>
  <si>
    <t>Detroit River</t>
  </si>
  <si>
    <t>Deveaux Bank</t>
  </si>
  <si>
    <t>Diomede Islands Colonies</t>
  </si>
  <si>
    <t>Dixon Entrance 132W54N</t>
  </si>
  <si>
    <t>Donnelly Wildlife Management Area</t>
  </si>
  <si>
    <t>Dressing Point</t>
  </si>
  <si>
    <t>Dry Mountain</t>
  </si>
  <si>
    <t>Dry Tortugas National Park</t>
  </si>
  <si>
    <t>East Copper River Delta Colonies</t>
  </si>
  <si>
    <t>East Kisatchie</t>
  </si>
  <si>
    <t>East Mojave Peaks</t>
  </si>
  <si>
    <t>East Norton Sound</t>
  </si>
  <si>
    <t>East Sand Island</t>
  </si>
  <si>
    <t>Eastern Kodiak Island Marine</t>
  </si>
  <si>
    <t>Eastern Neck National Wildlife Refuge</t>
  </si>
  <si>
    <t>Edwards Air Force Base</t>
  </si>
  <si>
    <t>Edwin B. Forsythe National Wildlife Refuge - Holgate Unit</t>
  </si>
  <si>
    <t>Egegik Bay</t>
  </si>
  <si>
    <t>Egg Island Colonies</t>
  </si>
  <si>
    <t>Eglin Air Force Base</t>
  </si>
  <si>
    <t>Eleven Point Watershed-43</t>
  </si>
  <si>
    <t>Entrance Point Colony</t>
  </si>
  <si>
    <t>False Klamath</t>
  </si>
  <si>
    <t>Farallon Islands</t>
  </si>
  <si>
    <t>Farallon Islands Pelagic</t>
  </si>
  <si>
    <t>Farmington Bay UT04</t>
  </si>
  <si>
    <t>Felton Prairie IBA</t>
  </si>
  <si>
    <t>Fenimore Pass &amp; Atka Island Marine</t>
  </si>
  <si>
    <t>Ferry Slip Island</t>
  </si>
  <si>
    <t>Fire Island (East of Lighthouse)</t>
  </si>
  <si>
    <t>Fisheating Creek Watershed</t>
  </si>
  <si>
    <t>Flat Island Colony</t>
  </si>
  <si>
    <t>Flint Hills Region</t>
  </si>
  <si>
    <t>Forrester Island Colonies</t>
  </si>
  <si>
    <t>Fort Benning Military Installation</t>
  </si>
  <si>
    <t>Fort Chaffee</t>
  </si>
  <si>
    <t>Fort Custer Training Center and Recreation Area</t>
  </si>
  <si>
    <t>Fort Hood</t>
  </si>
  <si>
    <t>Fort Jackson Military Reservation</t>
  </si>
  <si>
    <t>Fort Stewart Military Installation</t>
  </si>
  <si>
    <t>Fox River Flats</t>
  </si>
  <si>
    <t>Francis Marion National Forest</t>
  </si>
  <si>
    <t>Gallilee Marshes</t>
  </si>
  <si>
    <t>Gareloi Island Colony</t>
  </si>
  <si>
    <t>Gareloi Island Marine</t>
  </si>
  <si>
    <t>General Davis Cave</t>
  </si>
  <si>
    <t>Gilbert Bay/South Arm UT05</t>
  </si>
  <si>
    <t>Glaciated Prairie Sage-steppe</t>
  </si>
  <si>
    <t>Glacier Bay &amp; Icy Strait</t>
  </si>
  <si>
    <t>Glacier Bay Outer Coast Marine</t>
  </si>
  <si>
    <t>Glacier National Park</t>
  </si>
  <si>
    <t>Goat Island NWR</t>
  </si>
  <si>
    <t>Goethe State Forest</t>
  </si>
  <si>
    <t>Goodnews Bay</t>
  </si>
  <si>
    <t>Goodnews Bay Colony</t>
  </si>
  <si>
    <t>Goose Lake Prairie State Park</t>
  </si>
  <si>
    <t>Goose Pond/Beehunter Marsh Fish and Wildlife Area</t>
  </si>
  <si>
    <t>Grand Canyon National Park- Raptor Migration Points</t>
  </si>
  <si>
    <t>Grand River Grasslands-05</t>
  </si>
  <si>
    <t>Grasslands Ecological Area</t>
  </si>
  <si>
    <t>Grays Lake National Wildlife Refuge</t>
  </si>
  <si>
    <t>Great Bay</t>
  </si>
  <si>
    <t>Great Dismal Swamp (VA)</t>
  </si>
  <si>
    <t>Great Rivers Confluence-35</t>
  </si>
  <si>
    <t>Great Salt Marsh</t>
  </si>
  <si>
    <t>Great White Heron National Wildlife Refuge</t>
  </si>
  <si>
    <t>Gulf Islands GEOPark</t>
  </si>
  <si>
    <t>Gulf of Alaska Shelf 151W58N</t>
  </si>
  <si>
    <t>Gulf of Alaska Shelf 155W57N</t>
  </si>
  <si>
    <t>Gulf of Alaska Shelf Edge 143W60N</t>
  </si>
  <si>
    <t>Gulf of Alaska Shelf Edge 148W59N</t>
  </si>
  <si>
    <t>Gulf of Alaska Shelf Edge 163W54N</t>
  </si>
  <si>
    <t>Gull Island</t>
  </si>
  <si>
    <t>Gunnison Basin</t>
  </si>
  <si>
    <t>Gunnison Bay/North Arm UT01</t>
  </si>
  <si>
    <t>Guyandotte Mountain Vicinity</t>
  </si>
  <si>
    <t>Haleakala</t>
  </si>
  <si>
    <t>Half Moon Bay, CA MAMU</t>
  </si>
  <si>
    <t>Hamakua Forests</t>
  </si>
  <si>
    <t>Hammonasset Beach State Park</t>
  </si>
  <si>
    <t>Hampton/Seabrook Estuary</t>
  </si>
  <si>
    <t>Hanalei National Wildlife Refuge</t>
  </si>
  <si>
    <t>Hart Mountain National Antelope Refuge</t>
  </si>
  <si>
    <t>Hebgen Lake</t>
  </si>
  <si>
    <t>Heceta Bank</t>
  </si>
  <si>
    <t>Hegemeister Island Colonies</t>
  </si>
  <si>
    <t>High Elevation Spruce-Fir</t>
  </si>
  <si>
    <t>High Rock Resource Area</t>
  </si>
  <si>
    <t>Hillenbrand Fish and Wildlife Area</t>
  </si>
  <si>
    <t>Hillsborough Bay</t>
  </si>
  <si>
    <t>Hiwassee Wildlife Refuge</t>
  </si>
  <si>
    <t>Hobcaw Barony</t>
  </si>
  <si>
    <t>Holla Bend National Wildlife Refuge</t>
  </si>
  <si>
    <t>Holly Shelter-Angola Bay</t>
  </si>
  <si>
    <t>Homer Spit</t>
  </si>
  <si>
    <t>Hoosier National Forest - Pleasant Run Unit</t>
  </si>
  <si>
    <t>Huachuca Mountains and surrounding area</t>
  </si>
  <si>
    <t>Huguenot Park-Nassau Sound</t>
  </si>
  <si>
    <t>Humboldt Bay</t>
  </si>
  <si>
    <t>Humboldt Lagoons</t>
  </si>
  <si>
    <t>Hundred Acre Cove</t>
  </si>
  <si>
    <t>Huntington and Northport Bays</t>
  </si>
  <si>
    <t>Ichetucknee Springs State Park</t>
  </si>
  <si>
    <t>Icy Bay</t>
  </si>
  <si>
    <t>Icy Cape Marine</t>
  </si>
  <si>
    <t>Idaho National Laboratory (INL)</t>
  </si>
  <si>
    <t>Iditarod River Lowlands</t>
  </si>
  <si>
    <t>Ilnik Marine</t>
  </si>
  <si>
    <t>Imperial Reservoir</t>
  </si>
  <si>
    <t>Imperial Valley</t>
  </si>
  <si>
    <t>Inyo Mountains Wilderness Areas and surrounding areas</t>
  </si>
  <si>
    <t>Iroquois County State Conservation Area</t>
  </si>
  <si>
    <t>Isles Dernieres-Timbalier Islands</t>
  </si>
  <si>
    <t>Ivanof Bay</t>
  </si>
  <si>
    <t>Izembek Refuge Marine</t>
  </si>
  <si>
    <t>Izembek-Moffet-Kinzarof Lagoons</t>
  </si>
  <si>
    <t>Jamaica Bay</t>
  </si>
  <si>
    <t>James Campbell National Wildlife Refuge</t>
  </si>
  <si>
    <t>Jasper-Pulaski Fish and Wildlife Area and surrounding areas</t>
  </si>
  <si>
    <t>Jepson Grasslands</t>
  </si>
  <si>
    <t>Jigsaw Islands</t>
  </si>
  <si>
    <t>Kachemak Bay</t>
  </si>
  <si>
    <t>Kagamil Island Marine</t>
  </si>
  <si>
    <t>Kahiltna Flats-Petersville Road</t>
  </si>
  <si>
    <t>Kamishak Bay</t>
  </si>
  <si>
    <t>Kankakee Sands Project and surrounding natural areas</t>
  </si>
  <si>
    <t>Kasegaluk Lagoon</t>
  </si>
  <si>
    <t>Kasilof River Flats</t>
  </si>
  <si>
    <t>Katy Prairie Conservancy</t>
  </si>
  <si>
    <t>Kau Forest</t>
  </si>
  <si>
    <t>Kauai Forests and Uplands</t>
  </si>
  <si>
    <t>Kenai Fjords</t>
  </si>
  <si>
    <t>Key West National Wildlife Refuge</t>
  </si>
  <si>
    <t>Kigul Islets Colonies</t>
  </si>
  <si>
    <t>Kilauea Point National Wildlife Refuge</t>
  </si>
  <si>
    <t>King City Grasslands (formerly Salinas River - Middle)</t>
  </si>
  <si>
    <t>King Island Colony</t>
  </si>
  <si>
    <t>Kiska Island Colonies</t>
  </si>
  <si>
    <t>Kiska Island Marine</t>
  </si>
  <si>
    <t>Kissimmee Prairie Preserve and State Park</t>
  </si>
  <si>
    <t>Klamath, CA MAMU</t>
  </si>
  <si>
    <t>Kona Forests</t>
  </si>
  <si>
    <t>Koniuji-Atka Island Colony</t>
  </si>
  <si>
    <t>Koniuji-Shumagin Islands Colonies</t>
  </si>
  <si>
    <t>Kotzebue Sound 163W66N</t>
  </si>
  <si>
    <t>Kuluk Bay</t>
  </si>
  <si>
    <t>Kuskokwim Bay, marine</t>
  </si>
  <si>
    <t>Kuskokwim River Delta</t>
  </si>
  <si>
    <t>Kvichak Bay</t>
  </si>
  <si>
    <t>La Grange - Waterford Grasslands</t>
  </si>
  <si>
    <t>La Perouse Bank</t>
  </si>
  <si>
    <t>Lac Qui Parle - Big Stone IBA</t>
  </si>
  <si>
    <t>Lacon Exit Cave and associated hydrobasin</t>
  </si>
  <si>
    <t>Ladd S. Gordon Waterfowl Complex</t>
  </si>
  <si>
    <t>Laguna Vista Spoils</t>
  </si>
  <si>
    <t>Lake Conestee Nature Park</t>
  </si>
  <si>
    <t>Lake Martin</t>
  </si>
  <si>
    <t>Lake Mattamuskeet - Swan Quarter</t>
  </si>
  <si>
    <t>Lake Pontchartrain</t>
  </si>
  <si>
    <t>Lake Wales Ridge</t>
  </si>
  <si>
    <t>Lana`ihale</t>
  </si>
  <si>
    <t>Lavaca Bay Spoils</t>
  </si>
  <si>
    <t>Lea-Hutaff Island</t>
  </si>
  <si>
    <t>Leahy Junction - Moses Coulee</t>
  </si>
  <si>
    <t>Ledyard Bay</t>
  </si>
  <si>
    <t>Lehua Islet</t>
  </si>
  <si>
    <t>Lewis Ocean Bay Heritage Preserve</t>
  </si>
  <si>
    <t>Lewis Wetzel WMA</t>
  </si>
  <si>
    <t>Lisburne Peninsula Marine</t>
  </si>
  <si>
    <t>Little Beaver Creek</t>
  </si>
  <si>
    <t>Little Sandy Landscape</t>
  </si>
  <si>
    <t>Lone Willow Slough</t>
  </si>
  <si>
    <t>Lower C &amp; O Canal</t>
  </si>
  <si>
    <t>Lower Colorado River Valley</t>
  </si>
  <si>
    <t>Lower Cook Inlet 153W59N</t>
  </si>
  <si>
    <t>Lower Ohio river</t>
  </si>
  <si>
    <t>Lower Rappahannock River</t>
  </si>
  <si>
    <t>Lower Salt and Gila Riparian Ecosystem</t>
  </si>
  <si>
    <t>Lower San Pedro River</t>
  </si>
  <si>
    <t>Lower Tampa Bay</t>
  </si>
  <si>
    <t>Loxahatchee River and Slough</t>
  </si>
  <si>
    <t>Lynnville-Squaw Creek Mine Complex</t>
  </si>
  <si>
    <t>Mack Reef</t>
  </si>
  <si>
    <t>Marais des Cygnes Wildlife Area &amp; National Wildlife Refuge</t>
  </si>
  <si>
    <t>Marble Canyon and Vermilion Cliffs</t>
  </si>
  <si>
    <t>Marbled Murrelet IBA</t>
  </si>
  <si>
    <t>Market Lake Wildlife Management Area</t>
  </si>
  <si>
    <t>Marmot Bay</t>
  </si>
  <si>
    <t>Marmot Bay Colonies</t>
  </si>
  <si>
    <t>Marsh Meadows</t>
  </si>
  <si>
    <t>Maschaug Pond and Beach</t>
  </si>
  <si>
    <t>Mattaponi and Pamunkey Rivers</t>
  </si>
  <si>
    <t>Mauna Kea, Hawaii (Mauna Kea Mamane-Naio Forest IBA)</t>
  </si>
  <si>
    <t>Mauna Loa-Kilauea Forests</t>
  </si>
  <si>
    <t>Mecox Sagaponack Coastal Dunes</t>
  </si>
  <si>
    <t>Medicine Lake National Wildlife Refuge</t>
  </si>
  <si>
    <t>Medway Plantation</t>
  </si>
  <si>
    <t>Mendenhall Wetlands</t>
  </si>
  <si>
    <t>Mendocino Coast Pelagic, CA</t>
  </si>
  <si>
    <t>Mid Florida Keys</t>
  </si>
  <si>
    <t>Mid south DeSoto National Forest</t>
  </si>
  <si>
    <t>Middle Creek Wildlife Management Area</t>
  </si>
  <si>
    <t>Middleton Island Colony</t>
  </si>
  <si>
    <t>Midewin National Tallgrass Prairie</t>
  </si>
  <si>
    <t>Minidoka National Wildlife Refuge</t>
  </si>
  <si>
    <t>Mission Bay - San Diego River Estuary</t>
  </si>
  <si>
    <t>Mississippi Palisades State Park</t>
  </si>
  <si>
    <t>Mississippi Sandhill Crane National Wildlife Refuge</t>
  </si>
  <si>
    <t>Missouri National Recreational River</t>
  </si>
  <si>
    <t>Mittry Lake State Wildlife Area</t>
  </si>
  <si>
    <t>Molokai Forests</t>
  </si>
  <si>
    <t>Molokai Island marine</t>
  </si>
  <si>
    <t>Mono Highlands</t>
  </si>
  <si>
    <t>Monomoy and South Beach NWR</t>
  </si>
  <si>
    <t>Monroe Lake</t>
  </si>
  <si>
    <t>Montezuma Wetlands Complex</t>
  </si>
  <si>
    <t>Moriches Bay</t>
  </si>
  <si>
    <t>Morzhovoi Bay</t>
  </si>
  <si>
    <t>Mount Charleston Wilderness and surrounding areas</t>
  </si>
  <si>
    <t>Mount Zion (Piney Tract)</t>
  </si>
  <si>
    <t>Mud Lake Wildlife Management Area</t>
  </si>
  <si>
    <t>Mussellshell Sage-steppe</t>
  </si>
  <si>
    <t>Myakka River Watershed</t>
  </si>
  <si>
    <t>Nanvak Bay</t>
  </si>
  <si>
    <t>Napeague Harbor and Beach</t>
  </si>
  <si>
    <t>Nature Conservancy Dolan Falls Preserve</t>
  </si>
  <si>
    <t>Nature Conservancy Independence Creek Preserve</t>
  </si>
  <si>
    <t>Nature Conservancy Love Creek Preserve</t>
  </si>
  <si>
    <t>Near Island Colony</t>
  </si>
  <si>
    <t>Nelson Lagoon Colonies</t>
  </si>
  <si>
    <t>Nelson Lagoon-Mud Bay</t>
  </si>
  <si>
    <t>New River Corridor</t>
  </si>
  <si>
    <t>Nihoa Island</t>
  </si>
  <si>
    <t>Ninemile Draw</t>
  </si>
  <si>
    <t>Ninigret Pond and Conservation Areas</t>
  </si>
  <si>
    <t>Nissequague River Watershed and Smithtown Bay</t>
  </si>
  <si>
    <t>NM Lesser-Prairie Chicken Complex</t>
  </si>
  <si>
    <t>Noatak River Delta Colony</t>
  </si>
  <si>
    <t>North Deer Island</t>
  </si>
  <si>
    <t>North Olympic Marbled Murrelet</t>
  </si>
  <si>
    <t>North Platte River Valley</t>
  </si>
  <si>
    <t>North San Diego Lagoons</t>
  </si>
  <si>
    <t>North Valley Grasslands</t>
  </si>
  <si>
    <t>Northern Everglades</t>
  </si>
  <si>
    <t>Northern Green Mountains IBA</t>
  </si>
  <si>
    <t>Northern Montague Island</t>
  </si>
  <si>
    <t>Northwest Cape Colony</t>
  </si>
  <si>
    <t>Northwestern Hawaiian Islands</t>
  </si>
  <si>
    <t>Noxubee National Wildlife Refuge</t>
  </si>
  <si>
    <t>Nushagak Bay</t>
  </si>
  <si>
    <t>Nushagak Bay, marine</t>
  </si>
  <si>
    <t>Oahu Uplands</t>
  </si>
  <si>
    <t>Ocala National Forest-Lake George</t>
  </si>
  <si>
    <t>Off Jasper Seamount, CA</t>
  </si>
  <si>
    <t>Ogangen Island Colonies</t>
  </si>
  <si>
    <t>Ogden Bay UT03</t>
  </si>
  <si>
    <t>Old House Channel - Island MN</t>
  </si>
  <si>
    <t>Old Mine Road</t>
  </si>
  <si>
    <t>Olympic Coast Marbled Murrelet</t>
  </si>
  <si>
    <t>Olympic Continental Shelf</t>
  </si>
  <si>
    <t>Orange Coast Wetlands</t>
  </si>
  <si>
    <t>Oregon Canyon and Trout Creek Mountains</t>
  </si>
  <si>
    <t>Oscar Scherer State Park</t>
  </si>
  <si>
    <t>Osceola Flatwoods and Prairies</t>
  </si>
  <si>
    <t>Osceola National Forest-Okefenokee Swamp</t>
  </si>
  <si>
    <t>Outer Banks Inshore Ocean</t>
  </si>
  <si>
    <t>Outer Cape Cod (Cape Cod National Seashore)</t>
  </si>
  <si>
    <t>Outer Islands Marine</t>
  </si>
  <si>
    <t>Owyhee Uplands</t>
  </si>
  <si>
    <t>Oxford Slough</t>
  </si>
  <si>
    <t>Ozark National Forest</t>
  </si>
  <si>
    <t>Palmer River</t>
  </si>
  <si>
    <t>Palmetto Peartree-Buckridge</t>
  </si>
  <si>
    <t>Palos Verdes</t>
  </si>
  <si>
    <t>Panoche Valley</t>
  </si>
  <si>
    <t>Patoka River National Widlife Refuge</t>
  </si>
  <si>
    <t>Pawnee National Grassland</t>
  </si>
  <si>
    <t>Pea Island National Wildlife Refuge</t>
  </si>
  <si>
    <t>Pearl Harbor National Wildlife Refuge</t>
  </si>
  <si>
    <t>Pelican Bay, CA MAMU</t>
  </si>
  <si>
    <t>Pequannock Watershed</t>
  </si>
  <si>
    <t>Pettaquamscutt Cove</t>
  </si>
  <si>
    <t>Phinizy Swamp</t>
  </si>
  <si>
    <t>Piedmont National Wildlife Refuge</t>
  </si>
  <si>
    <t>Piedras Blancas, CA</t>
  </si>
  <si>
    <t>Pier 400 Tern Colony (formerly Terminal Island)</t>
  </si>
  <si>
    <t>Pinnacle Island Colony</t>
  </si>
  <si>
    <t>Plymouth and Duxbury Bays</t>
  </si>
  <si>
    <t>Poamoho</t>
  </si>
  <si>
    <t>Point Arena, CA</t>
  </si>
  <si>
    <t>Point Conception 120W34N</t>
  </si>
  <si>
    <t>Point Conception 121W34N</t>
  </si>
  <si>
    <t>Point Lay Marine</t>
  </si>
  <si>
    <t>Point Mugu</t>
  </si>
  <si>
    <t>Point No Point</t>
  </si>
  <si>
    <t>Point Reyes - Outer</t>
  </si>
  <si>
    <t>Point Sal 121W35N</t>
  </si>
  <si>
    <t>Pomona Nongame Bird Management Area</t>
  </si>
  <si>
    <t>Port Angeles Harbor/Ediz Hook</t>
  </si>
  <si>
    <t>Port Angeles Marbled Murrelet</t>
  </si>
  <si>
    <t>Port Bolivar Bird Sanctuaries - Bolivar Flats</t>
  </si>
  <si>
    <t>Port Heiden</t>
  </si>
  <si>
    <t>Port Moller-Herendeen Bay</t>
  </si>
  <si>
    <t>Port Snettisham</t>
  </si>
  <si>
    <t>Potomowut River</t>
  </si>
  <si>
    <t>Powder/Carter Sage-steppe</t>
  </si>
  <si>
    <t>Prairie Ridge State Natural Area - Jasper and Marion Units</t>
  </si>
  <si>
    <t>Pratt's Wayne/Phillip State Park Grassland Complex</t>
  </si>
  <si>
    <t>Pribilof Island Area Habitat Conservation Zone</t>
  </si>
  <si>
    <t>Protection Island</t>
  </si>
  <si>
    <t>Pungo - Pocosin Lakes</t>
  </si>
  <si>
    <t>Pyramid State Park</t>
  </si>
  <si>
    <t>Quivira National Wildlife Refuge</t>
  </si>
  <si>
    <t>Raccoon Island</t>
  </si>
  <si>
    <t>Raft River/ Curlew Valley</t>
  </si>
  <si>
    <t>Red Desert</t>
  </si>
  <si>
    <t>Red Hills Ecosystem</t>
  </si>
  <si>
    <t>Red Hills Region</t>
  </si>
  <si>
    <t>Redoubt Bay</t>
  </si>
  <si>
    <t>Riou Spit Colony</t>
  </si>
  <si>
    <t>Roan Mountain</t>
  </si>
  <si>
    <t>Roanoke River Bottomlands</t>
  </si>
  <si>
    <t>Rothsay Prairie</t>
  </si>
  <si>
    <t>Round Island Colony</t>
  </si>
  <si>
    <t>Rowe Sanctuary</t>
  </si>
  <si>
    <t>Rumstick/Jacobs Points</t>
  </si>
  <si>
    <t>Sachuest Point &amp; 3rd Beach</t>
  </si>
  <si>
    <t>Saginaw Bay</t>
  </si>
  <si>
    <t>Salt Plains National Wildlife Refuge</t>
  </si>
  <si>
    <t>Salton Sea</t>
  </si>
  <si>
    <t>Samish/Padilla Bays</t>
  </si>
  <si>
    <t>San Antonio Valley</t>
  </si>
  <si>
    <t>San Clemente Island</t>
  </si>
  <si>
    <t>San Diego Bay - South</t>
  </si>
  <si>
    <t>San Diego NWR Otay-Sweetwater Unit</t>
  </si>
  <si>
    <t>San Emigdio Mountains</t>
  </si>
  <si>
    <t>San Gabriel River</t>
  </si>
  <si>
    <t>San Jacinto Valley</t>
  </si>
  <si>
    <t>San Joaquin Hills</t>
  </si>
  <si>
    <t>San Luis Rey River</t>
  </si>
  <si>
    <t>San Mateo Coast, CA</t>
  </si>
  <si>
    <t>San Mateo, CA</t>
  </si>
  <si>
    <t>San Mateo/Monterey, CA</t>
  </si>
  <si>
    <t>San Miguel Island, CA</t>
  </si>
  <si>
    <t>San Pablo Bay Wetlands</t>
  </si>
  <si>
    <t>San Pasqual Valley - Lake Hodges</t>
  </si>
  <si>
    <t>San Pedro Riparian National Conservation Area</t>
  </si>
  <si>
    <t>San Rafael Grasslands</t>
  </si>
  <si>
    <t>Sand and Gunpowder Islands</t>
  </si>
  <si>
    <t>Sand Bag Island</t>
  </si>
  <si>
    <t>Sand Creek and associated hydrobasin</t>
  </si>
  <si>
    <t>Sand Hills State Forest (South Carolina Forest Commission)</t>
  </si>
  <si>
    <t>Sand Ridge - Tulare Lake Bed (incl. Pixley and Kern NWRs, Creighton Ranch)</t>
  </si>
  <si>
    <t>Sandhills East</t>
  </si>
  <si>
    <t>Sandhills West</t>
  </si>
  <si>
    <t>Sandy Hook/ Gateway National Recreation Area</t>
  </si>
  <si>
    <t>Sandy Island</t>
  </si>
  <si>
    <t>Santa Ana River Valley</t>
  </si>
  <si>
    <t>Santa Barbara Basin, CA</t>
  </si>
  <si>
    <t>Santa Barbara Island, CA</t>
  </si>
  <si>
    <t>Santa Clara River Valley</t>
  </si>
  <si>
    <t>Santa Cruz Basin 120W33N</t>
  </si>
  <si>
    <t>Santa Cruz Basin 120W34N</t>
  </si>
  <si>
    <t>Santa Lucia Peaks</t>
  </si>
  <si>
    <t>Santee National Wildlife Refuge</t>
  </si>
  <si>
    <t>Sapowet Marsh Wildlife Management Area</t>
  </si>
  <si>
    <t>Savoonga Colonies</t>
  </si>
  <si>
    <t>Seal Cape Marine</t>
  </si>
  <si>
    <t>Seal Islands</t>
  </si>
  <si>
    <t>Seguam Island Marine</t>
  </si>
  <si>
    <t>Segula &amp; Davidof Islands Colonies</t>
  </si>
  <si>
    <t>Semichi Islands Colonies</t>
  </si>
  <si>
    <t>Semidi Islands Colonies</t>
  </si>
  <si>
    <t>Semidi Islands Marine</t>
  </si>
  <si>
    <t>Semisopochnoi Island Colonies</t>
  </si>
  <si>
    <t>Sheldon NWR</t>
  </si>
  <si>
    <t>Shirely Basin</t>
  </si>
  <si>
    <t>Shugart/Felsenthal Red-cockaded Woodpecker</t>
  </si>
  <si>
    <t>Shumagin Islands Marine</t>
  </si>
  <si>
    <t>Skagit Bay</t>
  </si>
  <si>
    <t>Sleeping Bear Dunes National Lakeshore mainland (including Donner Point to Dimmick's Point and Glen Arbor Twp beaches)</t>
  </si>
  <si>
    <t>South Fork Kern River Valley</t>
  </si>
  <si>
    <t>South Hills</t>
  </si>
  <si>
    <t>Southern Blue Ridge</t>
  </si>
  <si>
    <t>Southern Dorchester County</t>
  </si>
  <si>
    <t>Southernmost Edwards Plateau</t>
  </si>
  <si>
    <t>Southwest Cape Colonies</t>
  </si>
  <si>
    <t>Southwestern Kenai Peninsula Marine</t>
  </si>
  <si>
    <t>Spitz Island Colony</t>
  </si>
  <si>
    <t>St George Island Colony</t>
  </si>
  <si>
    <t>St George Island Marine</t>
  </si>
  <si>
    <t>St Lawrence Island Polynya</t>
  </si>
  <si>
    <t>St Lazaria Island Colony</t>
  </si>
  <si>
    <t>St Matthew &amp; Hall Islands Colonies</t>
  </si>
  <si>
    <t>St Matthew Island Marine</t>
  </si>
  <si>
    <t>St Paul Island Colony</t>
  </si>
  <si>
    <t>St. Catherine Creek National Wildlife Refuge</t>
  </si>
  <si>
    <t>St. Johns National Wildlife Refuge</t>
  </si>
  <si>
    <t>St. Sebastian River State Buffer Preserve</t>
  </si>
  <si>
    <t>Stephens Passage &amp; Tracy-Endicott Arms</t>
  </si>
  <si>
    <t>Stikine River Delta</t>
  </si>
  <si>
    <t>Sugar Creek Valley</t>
  </si>
  <si>
    <t>Suisun Marsh</t>
  </si>
  <si>
    <t>Sundown Island</t>
  </si>
  <si>
    <t>Susitna Flats</t>
  </si>
  <si>
    <t>Swanson Lakes</t>
  </si>
  <si>
    <t>Talladega National Forest (Oakmulgee District)</t>
  </si>
  <si>
    <t>Talladega NF (Shoal Creek/Talladega District) - Mt Longleaf NWR</t>
  </si>
  <si>
    <t>Tallgrass Prairie Preserve</t>
  </si>
  <si>
    <t>Tehachapi Mountains</t>
  </si>
  <si>
    <t>Teshekpuk Lake-E. Dease Inlet</t>
  </si>
  <si>
    <t>Three Arch Rocks National Wildlife Refuge</t>
  </si>
  <si>
    <t>Tiedeman Slough Colony</t>
  </si>
  <si>
    <t>Trading Bay</t>
  </si>
  <si>
    <t>Trinidad Complex</t>
  </si>
  <si>
    <t>Trustom Pond/Moonstone Beach</t>
  </si>
  <si>
    <t>Tuxedni Bay</t>
  </si>
  <si>
    <t>Tuxedni Island Colony</t>
  </si>
  <si>
    <t>Twin Valley - Neal Prairie</t>
  </si>
  <si>
    <t>Ugaiushak Island Colonies</t>
  </si>
  <si>
    <t>Ugamak Strait Colonies</t>
  </si>
  <si>
    <t>Uganik Bay &amp; Viekoda Bay</t>
  </si>
  <si>
    <t>Ugashik Bay</t>
  </si>
  <si>
    <t>Umnak Pass Colonies</t>
  </si>
  <si>
    <t>Unimak &amp; Akutan Passes</t>
  </si>
  <si>
    <t>Universal Mine</t>
  </si>
  <si>
    <t>Upper / Middle Meramec River Watershed-46</t>
  </si>
  <si>
    <t>Upper Blue Ridge Mountains</t>
  </si>
  <si>
    <t>Upper Naknek River</t>
  </si>
  <si>
    <t>Upper Strawberry Watershed UT12</t>
  </si>
  <si>
    <t>Upper Tanana River Valley</t>
  </si>
  <si>
    <t>Vaux's Swift Chimney Corridor</t>
  </si>
  <si>
    <t>Walter B Jacobs Memorial Nature Park</t>
  </si>
  <si>
    <t>Wapanocca National Wildlife Refuge</t>
  </si>
  <si>
    <t>Warren Prairie Natural Area</t>
  </si>
  <si>
    <t>Waterloo Recreation Area</t>
  </si>
  <si>
    <t>Webb Wildlife Management Area</t>
  </si>
  <si>
    <t>Weekapaug - Quonochontaug</t>
  </si>
  <si>
    <t>Wekiwa Basin GEOPark</t>
  </si>
  <si>
    <t>Wellington-Pine Grove Hills</t>
  </si>
  <si>
    <t>West Hempstead Bay/Jones Beach West</t>
  </si>
  <si>
    <t>West Kisatchie</t>
  </si>
  <si>
    <t>Westby Prairie-Wetland Complex</t>
  </si>
  <si>
    <t>Western St Lawrence Island Marine</t>
  </si>
  <si>
    <t>Whalehead Island NWR</t>
  </si>
  <si>
    <t>Wheeler National Wildlife Refuge</t>
  </si>
  <si>
    <t>White River (Manistee National Forest)</t>
  </si>
  <si>
    <t>Whitewater Draw State Wildlife Area</t>
  </si>
  <si>
    <t>Wichita Mountains National Wildlife Refuge</t>
  </si>
  <si>
    <t>Wide Bay</t>
  </si>
  <si>
    <t>Willcox Playa /Cochise Lakes</t>
  </si>
  <si>
    <t>Willow Slough Fish and Wildlife Area</t>
  </si>
  <si>
    <t>Withlacoochee State Forest (Citrus and Croom tracts)</t>
  </si>
  <si>
    <t>Withlacoochee-Panasoffkee-Big Scrub</t>
  </si>
  <si>
    <t>Yakima Training Center</t>
  </si>
  <si>
    <t>Yakutat Bay</t>
  </si>
  <si>
    <t>Yaquina Head Outstanding Natural Area</t>
  </si>
  <si>
    <t>Yellow River Forest/Effigy Mounds National Mounument</t>
  </si>
  <si>
    <t>Yellowwood State Forest</t>
  </si>
  <si>
    <t>Yoakum Dunes Preserve</t>
  </si>
  <si>
    <t>Yolo Bypass Area</t>
  </si>
  <si>
    <t>Zion National Park UT20</t>
  </si>
  <si>
    <t xml:space="preserve">IBA in Danger? </t>
  </si>
  <si>
    <t>AZE site?</t>
  </si>
  <si>
    <t>Element</t>
  </si>
  <si>
    <t>Areas important for biodiversity and ES</t>
  </si>
  <si>
    <t>Connectivity</t>
  </si>
  <si>
    <t>Governance and Equity</t>
  </si>
  <si>
    <t>Integration</t>
  </si>
  <si>
    <t>Management effectiveness</t>
  </si>
  <si>
    <t>OECMs</t>
  </si>
  <si>
    <t>Quantitative (Marine)</t>
  </si>
  <si>
    <t>To publish the official guidelines for Private Reserves (ADVC) certification in order to increase the area under protection by this type of protected area.</t>
  </si>
  <si>
    <t>1.       To Analyze the feasibility of different alternatives for the integrated management of landscapes and seascapes in order to promote sustainable development and connectivity around Protected Areas.</t>
  </si>
  <si>
    <t>19. CONANP is considering proposing Biocultural Landscapes as a new protected area category. Currently the proposal is under prospective studies.</t>
  </si>
  <si>
    <t>To promote a new agreement with Belize and Guatemala in order to keep connectivity within the Mayan Rainforest shared by the three countries.</t>
  </si>
  <si>
    <t xml:space="preserve">To develop and implement a formal initiative to establish a ecological corridor in the Sierra Madre Occidental, based on the lessons learned from the Sierra Madre Oriental Biological Corridor and the Mesoamerican Biological Corridors developed in Southern Mexico. </t>
  </si>
  <si>
    <t>To propose other sustainable development corridors in different parts of the country.</t>
  </si>
  <si>
    <t>1.       To establish advisory councils in high priority existing PA, especially those with higher opportunities to be inscribed into the IUCN Green List</t>
  </si>
  <si>
    <t xml:space="preserve">1.       To develop innovative schemes of equitable governance in selected PA, including market and non-market approaches. </t>
  </si>
  <si>
    <t>1.       To identify the overlap of Federal PA with indigenous lands in order to design functional participation of indigenous people in the management decision making processes.</t>
  </si>
  <si>
    <t>1.       Design and implement a performance monitoring system for the Mexican Federal PA system in order to improve the follow-up of the management activities in each PA.</t>
  </si>
  <si>
    <t>To use the methodology of Indimap from the Coordinated Audit of PA developed for 12 countries of Latin America for the follow up of the performance of the Federal PA in Mexico</t>
  </si>
  <si>
    <t>Identify and implement new conservation mechanisms to protect areas of high importance for the maintenance of ecological services based upon the ecological gap analysis</t>
  </si>
  <si>
    <t xml:space="preserve">To review and quantify the major ecological services provided by the Federal PA, not only in ecological terms but adding economic and social benefits. </t>
  </si>
  <si>
    <t>Ecological representation</t>
  </si>
  <si>
    <t>Promote among the 31 State Governments the creation of additional protected areas, especially within ecoregions currently under represented.</t>
  </si>
  <si>
    <t xml:space="preserve"> To successfully create 2 New projected marine PA (of 33,493,362 ha and 1,182,563 ha respectively) in order to increase to 10.98% of the marine territory of the country.</t>
  </si>
  <si>
    <t>Quantitative (Terrestrial)</t>
  </si>
  <si>
    <t>In order to add  the 1.4 % required by the end of 2016, it is necessary to classify and verify the conservation status of Mexico’s Wildlife Management Units (UMA) in order to include those with optimal condition and select them for the Aichi Goal 11 counting.</t>
  </si>
  <si>
    <t xml:space="preserve">Review Forest Reserves decreed in the past in order to select those which could be transformed successfully into official PA for the National System. </t>
  </si>
  <si>
    <t xml:space="preserve">To successfully create seven new projected terrestrial PA (for a total addition of 4,831,803 hectares) in order to increase in 2.46% for a total of 15.61% of the country.     </t>
  </si>
  <si>
    <t>GEF Project ID</t>
  </si>
  <si>
    <t>Implementing Agency</t>
  </si>
  <si>
    <t>PA increase?</t>
  </si>
  <si>
    <t>Area to be added (km2)</t>
  </si>
  <si>
    <t>UNDP</t>
  </si>
  <si>
    <t>N/a</t>
  </si>
  <si>
    <t>UN Environment</t>
  </si>
  <si>
    <t>Terrestrial</t>
  </si>
  <si>
    <t>All except Areas important for ES</t>
  </si>
  <si>
    <t>All Qualitative Elements</t>
  </si>
  <si>
    <t>All except Ecological Representation and Areas important for ES</t>
  </si>
  <si>
    <t>The World Bank</t>
  </si>
  <si>
    <t>All except Ecological Representation and Areas important for biodiversity</t>
  </si>
  <si>
    <t>Conservation International</t>
  </si>
  <si>
    <t>Type of new PA (T/M)</t>
  </si>
  <si>
    <t># of qualitative elements potentially benefitting</t>
  </si>
  <si>
    <t>Qualitative Elements</t>
  </si>
  <si>
    <t>note</t>
  </si>
  <si>
    <t>also incl w/ Latin America</t>
  </si>
  <si>
    <t>Note</t>
  </si>
  <si>
    <t>also incl w/ Europe</t>
  </si>
  <si>
    <t>also incl w/ Latin Americs</t>
  </si>
  <si>
    <r>
      <t>Priority Actions (km</t>
    </r>
    <r>
      <rPr>
        <b/>
        <vertAlign val="superscript"/>
        <sz val="11"/>
        <rFont val="Calibri"/>
        <family val="2"/>
        <scheme val="minor"/>
      </rPr>
      <t>2</t>
    </r>
    <r>
      <rPr>
        <b/>
        <sz val="11"/>
        <rFont val="Calibri"/>
        <family val="2"/>
        <scheme val="minor"/>
      </rPr>
      <t>)</t>
    </r>
  </si>
  <si>
    <r>
      <t>Approved GEF projects (km</t>
    </r>
    <r>
      <rPr>
        <b/>
        <vertAlign val="superscript"/>
        <sz val="11"/>
        <rFont val="Calibri"/>
        <family val="2"/>
        <scheme val="minor"/>
      </rPr>
      <t>2</t>
    </r>
    <r>
      <rPr>
        <b/>
        <sz val="11"/>
        <rFont val="Calibri"/>
        <family val="2"/>
        <scheme val="minor"/>
      </rPr>
      <t>)</t>
    </r>
  </si>
  <si>
    <t>All Conservancies appear to be reported to WDPA; Tribal Parks and Aboriginal PAs may not be</t>
  </si>
  <si>
    <r>
      <t xml:space="preserve">To successfully create seven new protected terrestrial PA (for a total addition of </t>
    </r>
    <r>
      <rPr>
        <b/>
        <sz val="10"/>
        <color theme="1"/>
        <rFont val="Calibri"/>
        <family val="2"/>
        <scheme val="minor"/>
      </rPr>
      <t>4,831,803 hectares</t>
    </r>
    <r>
      <rPr>
        <sz val="10"/>
        <color theme="1"/>
        <rFont val="Calibri"/>
        <family val="2"/>
        <scheme val="minor"/>
      </rPr>
      <t xml:space="preserve">) in order to increase in 2.46% for a total of 15.61% of the country.   
</t>
    </r>
  </si>
  <si>
    <r>
      <t xml:space="preserve">3 of the new PAs were designated in 2016 [Islas del Pacífico, Sierra de Tamaulipas, Zona Marina Profunda Pacífico Transicional Mexicano y Centroamericano], area of remaining PAs is </t>
    </r>
    <r>
      <rPr>
        <b/>
        <sz val="10"/>
        <color theme="1"/>
        <rFont val="Calibri"/>
        <family val="2"/>
        <scheme val="minor"/>
      </rPr>
      <t>34,415.86km2</t>
    </r>
    <r>
      <rPr>
        <sz val="10"/>
        <color theme="1"/>
        <rFont val="Calibri"/>
        <family val="2"/>
        <scheme val="minor"/>
      </rPr>
      <t xml:space="preserve"> after removing overlapping Ramsar sites</t>
    </r>
  </si>
  <si>
    <t>Ecoregion Name (terrestrial)</t>
  </si>
  <si>
    <t>% of ecoregion in sub-region*</t>
  </si>
  <si>
    <t xml:space="preserve"> % protected globally 
(Jan 2019)</t>
  </si>
  <si>
    <t>Baja California desert</t>
  </si>
  <si>
    <t>Bajío dry forests</t>
  </si>
  <si>
    <t>Balsas dry forests</t>
  </si>
  <si>
    <t>Central Mexican matorral</t>
  </si>
  <si>
    <t>Chimalapas montane forests</t>
  </si>
  <si>
    <t>Gulf of California xeric scrub</t>
  </si>
  <si>
    <t>Islas Revillagigedo dry forests</t>
  </si>
  <si>
    <t>Jalisco dry forests</t>
  </si>
  <si>
    <t>Meseta Central matorral</t>
  </si>
  <si>
    <t>Northern Mesoamerican Pacific mangroves</t>
  </si>
  <si>
    <t>Oaxacan montane forests</t>
  </si>
  <si>
    <t>Pantanos de Centla</t>
  </si>
  <si>
    <t>San Lucan xeric scrub</t>
  </si>
  <si>
    <t>Sierra de la Laguna dry forests</t>
  </si>
  <si>
    <t>Sierra de la Laguna pine-oak forests</t>
  </si>
  <si>
    <t>Sierra de los Tuxtlas</t>
  </si>
  <si>
    <t>Sierra Madre de Oaxaca pine-oak forests</t>
  </si>
  <si>
    <t>Sierra Madre del Sur pine-oak forests</t>
  </si>
  <si>
    <t>Sinaloan dry forests</t>
  </si>
  <si>
    <t>Sonoran-Sinaloan transition subtropical dry forest</t>
  </si>
  <si>
    <t>Southern Pacific dry forests</t>
  </si>
  <si>
    <t>Tamaulipan matorral</t>
  </si>
  <si>
    <t>Tehuacán Valley matorral</t>
  </si>
  <si>
    <t>Trans-Mexican Volcanic Belt pine-oak forests</t>
  </si>
  <si>
    <t>Veracruz dry forests</t>
  </si>
  <si>
    <t>Veracruz moist forests</t>
  </si>
  <si>
    <t>Veracruz montane forests</t>
  </si>
  <si>
    <t>Yucatán dry forests</t>
  </si>
  <si>
    <t>Yucatán moist forests</t>
  </si>
  <si>
    <t>Chiapas montane forests</t>
  </si>
  <si>
    <t>Chiapas Depression dry forests</t>
  </si>
  <si>
    <t>Mesoamerican Gulf-Caribbean mangroves</t>
  </si>
  <si>
    <t>Petén-Veracruz moist forests</t>
  </si>
  <si>
    <t>Sierra Madre de Chiapas moist forests</t>
  </si>
  <si>
    <t>Lake</t>
  </si>
  <si>
    <t>Southern Mesoamerican Pacific mangroves</t>
  </si>
  <si>
    <t>Rock and Ice</t>
  </si>
  <si>
    <t>Central American pine-oak forests</t>
  </si>
  <si>
    <t>Central American dry forests</t>
  </si>
  <si>
    <t>Belizian pine forests</t>
  </si>
  <si>
    <t>Central American montane forests</t>
  </si>
  <si>
    <t>Ecoregion Name (marine)</t>
  </si>
  <si>
    <t>Cortezian</t>
  </si>
  <si>
    <t>Magdalena Transition</t>
  </si>
  <si>
    <t>Mexican Tropical Pacific</t>
  </si>
  <si>
    <t>Revillagigedos</t>
  </si>
  <si>
    <t>Southern Gulf of Mexico</t>
  </si>
  <si>
    <t>Western Caribbean</t>
  </si>
  <si>
    <t>Chiapas-Nicaragua</t>
  </si>
  <si>
    <t>Kamchatka Shelf and Coast</t>
  </si>
  <si>
    <t>Greater Antilles</t>
  </si>
  <si>
    <t>*parts of ecoregions occurring in disputed territories, joint regime areas, or areas with overlapping claims have not been included</t>
  </si>
  <si>
    <r>
      <t xml:space="preserve">An estimated 75% of forests are held communally through the land tenure systems of </t>
    </r>
    <r>
      <rPr>
        <i/>
        <sz val="10"/>
        <color theme="1"/>
        <rFont val="Calibri"/>
        <family val="2"/>
      </rPr>
      <t>comunidades</t>
    </r>
    <r>
      <rPr>
        <sz val="10"/>
        <color theme="1"/>
        <rFont val="Calibri"/>
        <family val="2"/>
      </rPr>
      <t xml:space="preserve"> and </t>
    </r>
    <r>
      <rPr>
        <i/>
        <sz val="10"/>
        <color theme="1"/>
        <rFont val="Calibri"/>
        <family val="2"/>
      </rPr>
      <t>ejidos</t>
    </r>
    <r>
      <rPr>
        <sz val="10"/>
        <color theme="1"/>
        <rFont val="Calibri"/>
        <family val="2"/>
      </rPr>
      <t>.</t>
    </r>
  </si>
  <si>
    <t>No IPLC-governed sites;
340 VCAs currently reported (governance type listed as 'Individual landowners')</t>
  </si>
  <si>
    <t>Areas important for biodiversity; Effectively managed; Equitably managed; Integration</t>
  </si>
  <si>
    <t>Areas important for biodiversity; Equitably managed</t>
  </si>
  <si>
    <t>Ecological Representation; Effectively managed; Equitably managed; Integration</t>
  </si>
  <si>
    <t>1.       Substantially increase the assessments of management effectiveness in Federal PA in order to implement adaptive management for improving performance.</t>
  </si>
  <si>
    <r>
      <t>Net NBSAP contribution (km</t>
    </r>
    <r>
      <rPr>
        <b/>
        <vertAlign val="superscript"/>
        <sz val="11"/>
        <rFont val="Calibri"/>
        <family val="2"/>
        <scheme val="minor"/>
      </rPr>
      <t>2</t>
    </r>
    <r>
      <rPr>
        <b/>
        <sz val="11"/>
        <rFont val="Calibri"/>
        <family val="2"/>
        <scheme val="minor"/>
      </rPr>
      <t>) by 2020</t>
    </r>
  </si>
  <si>
    <t>NBSAP target</t>
  </si>
  <si>
    <t>Pelagic province (marine)</t>
  </si>
  <si>
    <t>% in sub-region*</t>
  </si>
  <si>
    <t>California Current</t>
  </si>
  <si>
    <t>Gulf Stream</t>
  </si>
  <si>
    <t>Subarctic Atlantic</t>
  </si>
  <si>
    <t>Arctic</t>
  </si>
  <si>
    <t>Inter American Seas</t>
  </si>
  <si>
    <t>Subarctic Pacific</t>
  </si>
  <si>
    <t>Eastern Tropical Pacific</t>
  </si>
  <si>
    <t>North Central Pacific</t>
  </si>
  <si>
    <t>North Central Atlantic</t>
  </si>
  <si>
    <t>North Atlantic Current</t>
  </si>
  <si>
    <t>North Pacific Current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</si>
</sst>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0.0"/>
  </numFmts>
  <fonts count="30" x14ac:knownFonts="1">
    <font>
      <sz val="11"/>
      <color theme="1"/>
      <name val="Calibri"/>
      <family val="2"/>
      <scheme val="minor"/>
    </font>
    <font>
      <b/>
      <sz val="11"/>
      <name val="Calibri"/>
      <family val="2"/>
    </font>
    <font>
      <sz val="11"/>
      <color theme="1"/>
      <name val="Calibri"/>
      <family val="2"/>
      <scheme val="minor"/>
    </font>
    <font>
      <b/>
      <sz val="11"/>
      <color theme="1"/>
      <name val="Calibri"/>
      <family val="2"/>
      <scheme val="minor"/>
    </font>
    <font>
      <sz val="11"/>
      <color theme="1"/>
      <name val="Calibri"/>
      <family val="2"/>
    </font>
    <font>
      <b/>
      <sz val="11"/>
      <name val="Calibri"/>
      <family val="2"/>
      <scheme val="minor"/>
    </font>
    <font>
      <sz val="11"/>
      <name val="Calibri"/>
      <family val="2"/>
      <scheme val="minor"/>
    </font>
    <font>
      <b/>
      <vertAlign val="superscript"/>
      <sz val="11"/>
      <color theme="1"/>
      <name val="Calibri"/>
      <family val="2"/>
      <scheme val="minor"/>
    </font>
    <font>
      <b/>
      <vertAlign val="superscript"/>
      <sz val="11"/>
      <name val="Calibri"/>
      <family val="2"/>
    </font>
    <font>
      <sz val="10"/>
      <color theme="1"/>
      <name val="Calibri"/>
      <family val="2"/>
      <scheme val="minor"/>
    </font>
    <font>
      <u/>
      <sz val="11"/>
      <color theme="10"/>
      <name val="Calibri"/>
      <family val="2"/>
      <scheme val="minor"/>
    </font>
    <font>
      <sz val="10"/>
      <color theme="1"/>
      <name val="Calibri"/>
      <family val="2"/>
    </font>
    <font>
      <sz val="10"/>
      <color theme="1"/>
      <name val="Symbol"/>
      <family val="1"/>
      <charset val="2"/>
    </font>
    <font>
      <vertAlign val="superscript"/>
      <sz val="11"/>
      <color theme="1"/>
      <name val="Calibri"/>
      <family val="2"/>
      <scheme val="minor"/>
    </font>
    <font>
      <b/>
      <sz val="11"/>
      <color theme="1"/>
      <name val="Calibri"/>
      <family val="2"/>
    </font>
    <font>
      <b/>
      <vertAlign val="superscript"/>
      <sz val="11"/>
      <name val="Calibri"/>
      <family val="2"/>
      <scheme val="minor"/>
    </font>
    <font>
      <sz val="11"/>
      <color rgb="FF000000"/>
      <name val="Calibri"/>
      <family val="2"/>
    </font>
    <font>
      <b/>
      <sz val="11"/>
      <color rgb="FF000000"/>
      <name val="Calibri"/>
      <family val="2"/>
    </font>
    <font>
      <u/>
      <sz val="10"/>
      <color theme="10"/>
      <name val="Calibri"/>
      <family val="2"/>
      <scheme val="minor"/>
    </font>
    <font>
      <sz val="10"/>
      <color rgb="FF000000"/>
      <name val="Calibri"/>
      <family val="2"/>
    </font>
    <font>
      <sz val="10"/>
      <name val="Calibri"/>
      <family val="2"/>
    </font>
    <font>
      <u/>
      <sz val="10"/>
      <color rgb="FF0000FF"/>
      <name val="Calibri"/>
      <family val="2"/>
    </font>
    <font>
      <u/>
      <sz val="11"/>
      <color rgb="FF0000FF"/>
      <name val="Calibri"/>
      <family val="2"/>
    </font>
    <font>
      <b/>
      <sz val="10"/>
      <color theme="1"/>
      <name val="Calibri"/>
      <family val="2"/>
      <scheme val="minor"/>
    </font>
    <font>
      <sz val="11"/>
      <color rgb="FF333333"/>
      <name val="Calibri"/>
      <family val="2"/>
      <scheme val="minor"/>
    </font>
    <font>
      <sz val="10"/>
      <color rgb="FF333333"/>
      <name val="Calibri"/>
      <family val="2"/>
      <scheme val="minor"/>
    </font>
    <font>
      <sz val="11"/>
      <name val="Calibri"/>
      <family val="2"/>
    </font>
    <font>
      <i/>
      <sz val="10"/>
      <color theme="1"/>
      <name val="Calibri"/>
      <family val="2"/>
    </font>
    <font>
      <i/>
      <sz val="11"/>
      <color theme="1"/>
      <name val="Calibri"/>
      <family val="2"/>
      <scheme val="minor"/>
    </font>
    <font>
      <u/>
      <sz val="11"/>
      <color rgb="FF1155CC"/>
      <name val="Calibri"/>
      <family val="2"/>
    </font>
  </fonts>
  <fills count="21">
    <fill>
      <patternFill patternType="none"/>
    </fill>
    <fill>
      <patternFill patternType="gray125"/>
    </fill>
    <fill>
      <patternFill patternType="solid">
        <fgColor theme="4"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8" tint="0.39997558519241921"/>
        <bgColor indexed="64"/>
      </patternFill>
    </fill>
    <fill>
      <patternFill patternType="solid">
        <fgColor rgb="FF92D050"/>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00B0F0"/>
        <bgColor indexed="64"/>
      </patternFill>
    </fill>
    <fill>
      <patternFill patternType="solid">
        <fgColor rgb="FF00B050"/>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9" tint="0.39997558519241921"/>
        <bgColor indexed="64"/>
      </patternFill>
    </fill>
    <fill>
      <patternFill patternType="solid">
        <fgColor theme="0" tint="-4.9989318521683403E-2"/>
        <bgColor indexed="64"/>
      </patternFill>
    </fill>
    <fill>
      <patternFill patternType="solid">
        <fgColor rgb="FFFFFF00"/>
        <bgColor indexed="64"/>
      </patternFill>
    </fill>
  </fills>
  <borders count="19">
    <border>
      <left/>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s>
  <cellStyleXfs count="3">
    <xf numFmtId="0" fontId="0" fillId="0" borderId="0"/>
    <xf numFmtId="43" fontId="2" fillId="0" borderId="0" applyFont="0" applyFill="0" applyBorder="0" applyAlignment="0" applyProtection="0"/>
    <xf numFmtId="0" fontId="10" fillId="0" borderId="0" applyNumberFormat="0" applyFill="0" applyBorder="0" applyAlignment="0" applyProtection="0"/>
  </cellStyleXfs>
  <cellXfs count="299">
    <xf numFmtId="0" fontId="0" fillId="0" borderId="0" xfId="0"/>
    <xf numFmtId="0" fontId="0" fillId="0" borderId="13" xfId="0" applyFont="1" applyFill="1" applyBorder="1" applyAlignment="1"/>
    <xf numFmtId="3" fontId="0" fillId="0" borderId="0" xfId="0" applyNumberFormat="1" applyBorder="1" applyAlignment="1">
      <alignment horizontal="center" wrapText="1"/>
    </xf>
    <xf numFmtId="3" fontId="0" fillId="0" borderId="0" xfId="0" applyNumberFormat="1" applyBorder="1" applyAlignment="1">
      <alignment horizontal="center"/>
    </xf>
    <xf numFmtId="0" fontId="0" fillId="0" borderId="0" xfId="0" applyBorder="1"/>
    <xf numFmtId="0" fontId="0" fillId="0" borderId="4" xfId="0" applyBorder="1"/>
    <xf numFmtId="164" fontId="0" fillId="0" borderId="3" xfId="0" applyNumberFormat="1" applyBorder="1" applyAlignment="1">
      <alignment horizontal="center"/>
    </xf>
    <xf numFmtId="0" fontId="3" fillId="0" borderId="4" xfId="0" applyFont="1" applyFill="1" applyBorder="1" applyAlignment="1">
      <alignment horizontal="center" wrapText="1"/>
    </xf>
    <xf numFmtId="0" fontId="0" fillId="2" borderId="0" xfId="0" applyFill="1"/>
    <xf numFmtId="2" fontId="0" fillId="0" borderId="0" xfId="0" applyNumberFormat="1" applyAlignment="1">
      <alignment horizontal="center"/>
    </xf>
    <xf numFmtId="0" fontId="0" fillId="0" borderId="0" xfId="0" applyAlignment="1">
      <alignment vertical="center"/>
    </xf>
    <xf numFmtId="0" fontId="9" fillId="0" borderId="0" xfId="0" applyFont="1" applyAlignment="1">
      <alignment vertical="center"/>
    </xf>
    <xf numFmtId="0" fontId="0" fillId="0" borderId="0" xfId="0" applyAlignment="1">
      <alignment horizontal="center" vertical="center"/>
    </xf>
    <xf numFmtId="0" fontId="0" fillId="0" borderId="0" xfId="0" applyFill="1" applyAlignment="1">
      <alignment vertical="center"/>
    </xf>
    <xf numFmtId="0" fontId="0" fillId="0" borderId="0" xfId="0" applyFont="1" applyAlignment="1">
      <alignment horizontal="center" vertical="center"/>
    </xf>
    <xf numFmtId="0" fontId="0" fillId="0" borderId="0" xfId="0" applyFont="1" applyAlignment="1">
      <alignment vertical="center"/>
    </xf>
    <xf numFmtId="0" fontId="0" fillId="0" borderId="0" xfId="0" applyFill="1"/>
    <xf numFmtId="0" fontId="14" fillId="0" borderId="4" xfId="0" applyFont="1" applyFill="1" applyBorder="1" applyAlignment="1">
      <alignment horizontal="left" wrapText="1"/>
    </xf>
    <xf numFmtId="0" fontId="3" fillId="0" borderId="14" xfId="0" applyFont="1" applyBorder="1"/>
    <xf numFmtId="0" fontId="0" fillId="0" borderId="0" xfId="0" applyFont="1" applyFill="1" applyBorder="1" applyAlignment="1"/>
    <xf numFmtId="0" fontId="14" fillId="0" borderId="12" xfId="0" applyFont="1" applyFill="1" applyBorder="1" applyAlignment="1">
      <alignment horizontal="left" vertical="center" wrapText="1"/>
    </xf>
    <xf numFmtId="3" fontId="3" fillId="0" borderId="11" xfId="0" applyNumberFormat="1" applyFont="1" applyFill="1" applyBorder="1" applyAlignment="1">
      <alignment horizontal="center" vertical="center" wrapText="1"/>
    </xf>
    <xf numFmtId="3" fontId="3" fillId="0" borderId="9" xfId="0"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wrapText="1"/>
    </xf>
    <xf numFmtId="3" fontId="5" fillId="0" borderId="9" xfId="0" applyNumberFormat="1" applyFont="1" applyFill="1" applyBorder="1" applyAlignment="1">
      <alignment horizontal="center" vertical="center" wrapText="1"/>
    </xf>
    <xf numFmtId="3" fontId="5" fillId="0" borderId="10" xfId="0" applyNumberFormat="1" applyFont="1" applyFill="1" applyBorder="1" applyAlignment="1">
      <alignment horizontal="center" vertical="center" wrapText="1"/>
    </xf>
    <xf numFmtId="3" fontId="5" fillId="0" borderId="12" xfId="0" applyNumberFormat="1" applyFont="1" applyBorder="1" applyAlignment="1">
      <alignment horizontal="center" vertical="center" wrapText="1"/>
    </xf>
    <xf numFmtId="164" fontId="5" fillId="0" borderId="12" xfId="0" applyNumberFormat="1" applyFont="1" applyBorder="1" applyAlignment="1">
      <alignment horizontal="center" vertical="center" wrapText="1"/>
    </xf>
    <xf numFmtId="3" fontId="0" fillId="0" borderId="7" xfId="0" applyNumberFormat="1" applyFill="1" applyBorder="1" applyAlignment="1">
      <alignment horizontal="center"/>
    </xf>
    <xf numFmtId="3" fontId="0" fillId="0" borderId="0" xfId="0" applyNumberFormat="1" applyFill="1" applyBorder="1" applyAlignment="1">
      <alignment horizontal="center"/>
    </xf>
    <xf numFmtId="0" fontId="6" fillId="0" borderId="7" xfId="0" applyFont="1" applyFill="1" applyBorder="1" applyAlignment="1">
      <alignment horizontal="center"/>
    </xf>
    <xf numFmtId="3" fontId="6" fillId="0" borderId="0" xfId="0" applyNumberFormat="1" applyFont="1" applyFill="1" applyBorder="1" applyAlignment="1">
      <alignment horizontal="center"/>
    </xf>
    <xf numFmtId="3" fontId="6" fillId="0" borderId="3" xfId="0" applyNumberFormat="1" applyFont="1" applyFill="1" applyBorder="1" applyAlignment="1">
      <alignment horizontal="center"/>
    </xf>
    <xf numFmtId="3" fontId="0" fillId="0" borderId="7" xfId="0" applyNumberFormat="1" applyBorder="1" applyAlignment="1">
      <alignment horizontal="center"/>
    </xf>
    <xf numFmtId="3" fontId="6" fillId="0" borderId="3" xfId="0" applyNumberFormat="1" applyFont="1" applyBorder="1" applyAlignment="1">
      <alignment horizontal="center"/>
    </xf>
    <xf numFmtId="3" fontId="6" fillId="0" borderId="13" xfId="0" applyNumberFormat="1" applyFont="1" applyBorder="1" applyAlignment="1">
      <alignment horizontal="center"/>
    </xf>
    <xf numFmtId="164" fontId="6" fillId="0" borderId="13" xfId="0" applyNumberFormat="1" applyFont="1" applyBorder="1" applyAlignment="1">
      <alignment horizontal="center"/>
    </xf>
    <xf numFmtId="9" fontId="6" fillId="0" borderId="7" xfId="0" applyNumberFormat="1" applyFont="1" applyFill="1" applyBorder="1" applyAlignment="1">
      <alignment horizontal="center"/>
    </xf>
    <xf numFmtId="0" fontId="6" fillId="0" borderId="7" xfId="0" applyFont="1" applyFill="1" applyBorder="1"/>
    <xf numFmtId="3" fontId="6" fillId="0" borderId="0" xfId="0" applyNumberFormat="1" applyFont="1" applyFill="1" applyBorder="1"/>
    <xf numFmtId="0" fontId="3" fillId="0" borderId="15" xfId="0" applyFont="1" applyFill="1" applyBorder="1" applyAlignment="1"/>
    <xf numFmtId="0" fontId="1" fillId="0" borderId="4" xfId="0" applyFont="1" applyFill="1" applyBorder="1" applyAlignment="1">
      <alignment horizontal="left" vertical="center" wrapText="1"/>
    </xf>
    <xf numFmtId="0" fontId="14" fillId="0" borderId="12" xfId="0" applyFont="1" applyFill="1" applyBorder="1" applyAlignment="1">
      <alignment horizontal="center" vertical="center" wrapText="1"/>
    </xf>
    <xf numFmtId="165" fontId="3" fillId="0" borderId="11" xfId="0" applyNumberFormat="1" applyFont="1" applyFill="1" applyBorder="1" applyAlignment="1">
      <alignment horizontal="center" vertical="center" wrapText="1"/>
    </xf>
    <xf numFmtId="165" fontId="3" fillId="0" borderId="9" xfId="0" applyNumberFormat="1" applyFont="1" applyFill="1" applyBorder="1" applyAlignment="1">
      <alignment horizontal="center" vertical="center" wrapText="1"/>
    </xf>
    <xf numFmtId="2" fontId="3" fillId="0" borderId="10" xfId="0" applyNumberFormat="1" applyFont="1" applyFill="1" applyBorder="1" applyAlignment="1">
      <alignment horizontal="center" vertical="center" wrapText="1"/>
    </xf>
    <xf numFmtId="9" fontId="1" fillId="0" borderId="11" xfId="0" applyNumberFormat="1" applyFont="1" applyFill="1" applyBorder="1" applyAlignment="1">
      <alignment horizontal="center" vertical="center" wrapText="1"/>
    </xf>
    <xf numFmtId="3" fontId="1" fillId="0" borderId="11" xfId="0" applyNumberFormat="1" applyFont="1" applyFill="1" applyBorder="1" applyAlignment="1">
      <alignment horizontal="center" vertical="center" wrapText="1"/>
    </xf>
    <xf numFmtId="3" fontId="1" fillId="0" borderId="9" xfId="0" applyNumberFormat="1" applyFont="1" applyFill="1" applyBorder="1" applyAlignment="1">
      <alignment horizontal="center" vertical="center" wrapText="1"/>
    </xf>
    <xf numFmtId="3" fontId="1" fillId="0" borderId="10" xfId="0" applyNumberFormat="1" applyFont="1" applyFill="1" applyBorder="1" applyAlignment="1">
      <alignment horizontal="center" vertical="center" wrapText="1"/>
    </xf>
    <xf numFmtId="165" fontId="0" fillId="0" borderId="7" xfId="0" applyNumberFormat="1" applyFont="1" applyFill="1" applyBorder="1" applyAlignment="1">
      <alignment horizontal="center" wrapText="1"/>
    </xf>
    <xf numFmtId="165" fontId="0" fillId="0" borderId="0" xfId="0" applyNumberFormat="1" applyBorder="1" applyAlignment="1">
      <alignment horizontal="center" wrapText="1"/>
    </xf>
    <xf numFmtId="9" fontId="4" fillId="0" borderId="7" xfId="0" applyNumberFormat="1" applyFont="1" applyFill="1" applyBorder="1" applyAlignment="1">
      <alignment horizontal="center"/>
    </xf>
    <xf numFmtId="3" fontId="4" fillId="0" borderId="0" xfId="0" applyNumberFormat="1" applyFont="1" applyFill="1" applyBorder="1" applyAlignment="1">
      <alignment horizontal="center"/>
    </xf>
    <xf numFmtId="3" fontId="4" fillId="0" borderId="3" xfId="0" applyNumberFormat="1" applyFont="1" applyFill="1" applyBorder="1" applyAlignment="1">
      <alignment horizontal="center"/>
    </xf>
    <xf numFmtId="3" fontId="16" fillId="0" borderId="7" xfId="0" applyNumberFormat="1" applyFont="1" applyFill="1" applyBorder="1" applyAlignment="1">
      <alignment horizontal="center" wrapText="1"/>
    </xf>
    <xf numFmtId="3" fontId="16" fillId="0" borderId="0" xfId="0" applyNumberFormat="1" applyFont="1" applyFill="1" applyBorder="1" applyAlignment="1">
      <alignment horizontal="center" wrapText="1"/>
    </xf>
    <xf numFmtId="3" fontId="4" fillId="0" borderId="13" xfId="0" applyNumberFormat="1" applyFont="1" applyFill="1" applyBorder="1" applyAlignment="1">
      <alignment horizontal="center"/>
    </xf>
    <xf numFmtId="165" fontId="0" fillId="0" borderId="0" xfId="0" applyNumberFormat="1" applyBorder="1" applyAlignment="1">
      <alignment horizontal="center"/>
    </xf>
    <xf numFmtId="0" fontId="4" fillId="0" borderId="0" xfId="0" applyFont="1" applyFill="1" applyBorder="1" applyAlignment="1">
      <alignment horizontal="center"/>
    </xf>
    <xf numFmtId="3" fontId="16" fillId="0" borderId="7" xfId="0" applyNumberFormat="1" applyFont="1" applyFill="1" applyBorder="1" applyAlignment="1">
      <alignment horizontal="center"/>
    </xf>
    <xf numFmtId="3" fontId="16" fillId="0" borderId="0" xfId="0" applyNumberFormat="1" applyFont="1" applyFill="1" applyBorder="1" applyAlignment="1">
      <alignment horizontal="center"/>
    </xf>
    <xf numFmtId="164" fontId="4" fillId="0" borderId="3" xfId="0" applyNumberFormat="1" applyFont="1" applyFill="1" applyBorder="1" applyAlignment="1">
      <alignment horizontal="center"/>
    </xf>
    <xf numFmtId="9" fontId="4" fillId="0" borderId="0" xfId="0" applyNumberFormat="1" applyFont="1" applyFill="1" applyBorder="1" applyAlignment="1">
      <alignment horizontal="center"/>
    </xf>
    <xf numFmtId="0" fontId="3" fillId="7" borderId="6" xfId="0" applyFont="1" applyFill="1" applyBorder="1"/>
    <xf numFmtId="0" fontId="0" fillId="7" borderId="1" xfId="0" applyFill="1" applyBorder="1"/>
    <xf numFmtId="0" fontId="0" fillId="7" borderId="1" xfId="0" applyFill="1" applyBorder="1" applyAlignment="1"/>
    <xf numFmtId="0" fontId="0" fillId="7" borderId="2" xfId="0" applyFill="1" applyBorder="1"/>
    <xf numFmtId="3" fontId="3" fillId="0" borderId="14" xfId="0" applyNumberFormat="1" applyFont="1" applyFill="1" applyBorder="1" applyAlignment="1">
      <alignment horizontal="center" wrapText="1"/>
    </xf>
    <xf numFmtId="0" fontId="3" fillId="0" borderId="14" xfId="0" applyFont="1" applyFill="1" applyBorder="1" applyAlignment="1"/>
    <xf numFmtId="0" fontId="3" fillId="0" borderId="14" xfId="0" applyFont="1" applyFill="1" applyBorder="1" applyAlignment="1">
      <alignment wrapText="1"/>
    </xf>
    <xf numFmtId="0" fontId="17" fillId="0" borderId="14" xfId="0" applyFont="1" applyFill="1" applyBorder="1" applyAlignment="1">
      <alignment wrapText="1"/>
    </xf>
    <xf numFmtId="0" fontId="3" fillId="0" borderId="14" xfId="0" applyFont="1" applyFill="1" applyBorder="1" applyAlignment="1">
      <alignment horizontal="center"/>
    </xf>
    <xf numFmtId="0" fontId="3" fillId="0" borderId="17" xfId="0" applyFont="1" applyFill="1" applyBorder="1" applyAlignment="1">
      <alignment horizontal="left"/>
    </xf>
    <xf numFmtId="3" fontId="4" fillId="0" borderId="0" xfId="0" applyNumberFormat="1" applyFont="1" applyFill="1" applyBorder="1" applyAlignment="1">
      <alignment horizontal="center" wrapText="1"/>
    </xf>
    <xf numFmtId="0" fontId="19" fillId="0" borderId="0" xfId="0" applyFont="1" applyFill="1" applyBorder="1" applyAlignment="1">
      <alignment wrapText="1"/>
    </xf>
    <xf numFmtId="0" fontId="20" fillId="0" borderId="0" xfId="0" applyFont="1" applyFill="1" applyBorder="1" applyAlignment="1">
      <alignment vertical="top"/>
    </xf>
    <xf numFmtId="0" fontId="21" fillId="0" borderId="0" xfId="2" applyFont="1" applyFill="1" applyBorder="1" applyAlignment="1">
      <alignment horizontal="left"/>
    </xf>
    <xf numFmtId="0" fontId="18" fillId="0" borderId="0" xfId="2" applyFont="1" applyFill="1" applyBorder="1" applyAlignment="1">
      <alignment vertical="center"/>
    </xf>
    <xf numFmtId="0" fontId="0" fillId="0" borderId="0" xfId="0" applyFill="1" applyBorder="1" applyAlignment="1"/>
    <xf numFmtId="0" fontId="9" fillId="0" borderId="0" xfId="0" applyFont="1" applyFill="1" applyBorder="1" applyAlignment="1"/>
    <xf numFmtId="0" fontId="18" fillId="0" borderId="0" xfId="2" applyFont="1" applyFill="1" applyBorder="1" applyAlignment="1">
      <alignment wrapText="1"/>
    </xf>
    <xf numFmtId="9" fontId="20" fillId="0" borderId="0" xfId="0" applyNumberFormat="1" applyFont="1" applyFill="1" applyBorder="1" applyAlignment="1">
      <alignment horizontal="left" wrapText="1"/>
    </xf>
    <xf numFmtId="0" fontId="20" fillId="0" borderId="0" xfId="0" applyFont="1" applyFill="1" applyBorder="1" applyAlignment="1">
      <alignment horizontal="center" wrapText="1"/>
    </xf>
    <xf numFmtId="0" fontId="20" fillId="0" borderId="0" xfId="0" applyFont="1" applyFill="1" applyBorder="1" applyAlignment="1">
      <alignment horizontal="left" wrapText="1"/>
    </xf>
    <xf numFmtId="0" fontId="9" fillId="0" borderId="0" xfId="0" applyFont="1" applyFill="1" applyAlignment="1"/>
    <xf numFmtId="0" fontId="9" fillId="0" borderId="0" xfId="0" applyFont="1" applyFill="1" applyBorder="1" applyAlignment="1">
      <alignment wrapText="1"/>
    </xf>
    <xf numFmtId="0" fontId="18" fillId="0" borderId="0" xfId="2" applyFont="1" applyBorder="1" applyAlignment="1">
      <alignment horizontal="center" vertical="center" wrapText="1"/>
    </xf>
    <xf numFmtId="0" fontId="9" fillId="0" borderId="0" xfId="0" applyFont="1" applyBorder="1" applyAlignment="1">
      <alignment wrapText="1"/>
    </xf>
    <xf numFmtId="0" fontId="18" fillId="0" borderId="0" xfId="2" applyFont="1" applyBorder="1" applyAlignment="1">
      <alignment horizontal="center" wrapText="1"/>
    </xf>
    <xf numFmtId="0" fontId="9" fillId="0" borderId="0" xfId="0" applyFont="1" applyBorder="1"/>
    <xf numFmtId="0" fontId="0" fillId="0" borderId="3" xfId="0" applyBorder="1"/>
    <xf numFmtId="0" fontId="0" fillId="0" borderId="7" xfId="0" applyFill="1" applyBorder="1" applyAlignment="1"/>
    <xf numFmtId="3" fontId="4" fillId="0" borderId="4" xfId="0" applyNumberFormat="1" applyFont="1" applyFill="1" applyBorder="1" applyAlignment="1">
      <alignment horizontal="center" wrapText="1"/>
    </xf>
    <xf numFmtId="0" fontId="9" fillId="0" borderId="4" xfId="0" applyFont="1" applyFill="1" applyBorder="1" applyAlignment="1"/>
    <xf numFmtId="0" fontId="20" fillId="0" borderId="4" xfId="0" applyFont="1" applyFill="1" applyBorder="1" applyAlignment="1">
      <alignment horizontal="center" wrapText="1"/>
    </xf>
    <xf numFmtId="0" fontId="3" fillId="8" borderId="6" xfId="0" applyFont="1" applyFill="1" applyBorder="1"/>
    <xf numFmtId="0" fontId="0" fillId="8" borderId="1" xfId="0" applyFill="1" applyBorder="1"/>
    <xf numFmtId="0" fontId="0" fillId="8" borderId="1" xfId="0" applyFill="1" applyBorder="1" applyAlignment="1"/>
    <xf numFmtId="0" fontId="0" fillId="8" borderId="2" xfId="0" applyFill="1" applyBorder="1"/>
    <xf numFmtId="3" fontId="3" fillId="4" borderId="14" xfId="0" applyNumberFormat="1" applyFont="1" applyFill="1" applyBorder="1" applyAlignment="1">
      <alignment horizontal="center" wrapText="1"/>
    </xf>
    <xf numFmtId="0" fontId="3" fillId="4" borderId="14" xfId="0" applyFont="1" applyFill="1" applyBorder="1" applyAlignment="1"/>
    <xf numFmtId="0" fontId="17" fillId="4" borderId="14" xfId="0" applyFont="1" applyFill="1" applyBorder="1" applyAlignment="1">
      <alignment wrapText="1"/>
    </xf>
    <xf numFmtId="0" fontId="17" fillId="4" borderId="14" xfId="0" applyFont="1" applyFill="1" applyBorder="1" applyAlignment="1">
      <alignment horizontal="center" wrapText="1"/>
    </xf>
    <xf numFmtId="0" fontId="3" fillId="4" borderId="14" xfId="0" applyFont="1" applyFill="1" applyBorder="1" applyAlignment="1">
      <alignment horizontal="left" wrapText="1"/>
    </xf>
    <xf numFmtId="0" fontId="22" fillId="0" borderId="0" xfId="2" applyFont="1" applyFill="1" applyBorder="1" applyAlignment="1">
      <alignment wrapText="1"/>
    </xf>
    <xf numFmtId="0" fontId="20" fillId="0" borderId="0" xfId="0" applyFont="1" applyFill="1" applyBorder="1" applyAlignment="1">
      <alignment wrapText="1"/>
    </xf>
    <xf numFmtId="0" fontId="0" fillId="0" borderId="0" xfId="0" applyBorder="1" applyAlignment="1"/>
    <xf numFmtId="0" fontId="6" fillId="0" borderId="0" xfId="0" applyFont="1" applyFill="1" applyBorder="1" applyAlignment="1">
      <alignment wrapText="1"/>
    </xf>
    <xf numFmtId="3" fontId="6" fillId="0" borderId="0" xfId="0" applyNumberFormat="1" applyFont="1" applyFill="1" applyBorder="1" applyAlignment="1">
      <alignment horizontal="center" wrapText="1"/>
    </xf>
    <xf numFmtId="0" fontId="9" fillId="0" borderId="0" xfId="0" applyFont="1" applyBorder="1" applyAlignment="1"/>
    <xf numFmtId="0" fontId="9" fillId="0" borderId="0" xfId="0" applyFont="1" applyFill="1" applyBorder="1" applyAlignment="1">
      <alignment horizontal="left"/>
    </xf>
    <xf numFmtId="0" fontId="9" fillId="0" borderId="0" xfId="0" applyFont="1" applyBorder="1" applyAlignment="1">
      <alignment horizontal="center"/>
    </xf>
    <xf numFmtId="0" fontId="24" fillId="0" borderId="0" xfId="0" applyFont="1" applyFill="1" applyBorder="1" applyAlignment="1">
      <alignment horizontal="left" wrapText="1"/>
    </xf>
    <xf numFmtId="0" fontId="18" fillId="0" borderId="0" xfId="2" applyFont="1" applyFill="1" applyBorder="1" applyAlignment="1" applyProtection="1">
      <alignment horizontal="left"/>
    </xf>
    <xf numFmtId="0" fontId="9" fillId="0" borderId="0" xfId="0" applyFont="1" applyFill="1" applyBorder="1" applyAlignment="1">
      <alignment horizontal="left" wrapText="1"/>
    </xf>
    <xf numFmtId="0" fontId="25" fillId="0" borderId="0" xfId="0" applyFont="1" applyFill="1" applyBorder="1" applyAlignment="1">
      <alignment horizontal="left" wrapText="1"/>
    </xf>
    <xf numFmtId="0" fontId="18" fillId="0" borderId="0" xfId="2" applyFont="1" applyBorder="1" applyAlignment="1" applyProtection="1">
      <alignment horizontal="center"/>
    </xf>
    <xf numFmtId="0" fontId="21" fillId="0" borderId="0" xfId="2" applyFont="1" applyFill="1" applyBorder="1" applyAlignment="1">
      <alignment wrapText="1"/>
    </xf>
    <xf numFmtId="9" fontId="20" fillId="0" borderId="0" xfId="0" applyNumberFormat="1" applyFont="1" applyFill="1" applyBorder="1" applyAlignment="1">
      <alignment horizontal="center" wrapText="1"/>
    </xf>
    <xf numFmtId="0" fontId="9" fillId="0" borderId="3" xfId="0" applyFont="1" applyFill="1" applyBorder="1" applyAlignment="1">
      <alignment wrapText="1"/>
    </xf>
    <xf numFmtId="0" fontId="17" fillId="4" borderId="14" xfId="0" applyFont="1" applyFill="1" applyBorder="1" applyAlignment="1"/>
    <xf numFmtId="0" fontId="0" fillId="0" borderId="0" xfId="0" applyFont="1" applyBorder="1" applyAlignment="1"/>
    <xf numFmtId="0" fontId="9" fillId="0" borderId="3" xfId="0" applyFont="1" applyBorder="1" applyAlignment="1"/>
    <xf numFmtId="0" fontId="18" fillId="0" borderId="3" xfId="2" applyFont="1" applyBorder="1" applyAlignment="1" applyProtection="1">
      <alignment horizontal="center"/>
    </xf>
    <xf numFmtId="0" fontId="0" fillId="0" borderId="4" xfId="0" applyFont="1" applyBorder="1" applyAlignment="1"/>
    <xf numFmtId="0" fontId="21" fillId="0" borderId="4" xfId="2" applyFont="1" applyFill="1" applyBorder="1" applyAlignment="1">
      <alignment horizontal="left" wrapText="1"/>
    </xf>
    <xf numFmtId="0" fontId="0" fillId="0" borderId="4" xfId="0" applyBorder="1" applyAlignment="1"/>
    <xf numFmtId="0" fontId="20" fillId="0" borderId="4" xfId="0" applyFont="1" applyFill="1" applyBorder="1" applyAlignment="1">
      <alignment wrapText="1"/>
    </xf>
    <xf numFmtId="9" fontId="26" fillId="0" borderId="4" xfId="0" applyNumberFormat="1" applyFont="1" applyFill="1" applyBorder="1" applyAlignment="1">
      <alignment horizontal="center" wrapText="1"/>
    </xf>
    <xf numFmtId="0" fontId="0" fillId="0" borderId="5" xfId="0" applyBorder="1" applyAlignment="1"/>
    <xf numFmtId="0" fontId="0" fillId="8" borderId="0" xfId="0" applyFill="1" applyBorder="1"/>
    <xf numFmtId="0" fontId="3" fillId="4" borderId="14" xfId="0" applyFont="1" applyFill="1" applyBorder="1" applyAlignment="1">
      <alignment horizontal="left"/>
    </xf>
    <xf numFmtId="0" fontId="0" fillId="4" borderId="14" xfId="0" applyFill="1" applyBorder="1" applyAlignment="1"/>
    <xf numFmtId="0" fontId="0" fillId="4" borderId="17" xfId="0" applyFill="1" applyBorder="1" applyAlignment="1"/>
    <xf numFmtId="0" fontId="9" fillId="0" borderId="3" xfId="0" applyFont="1" applyFill="1" applyBorder="1"/>
    <xf numFmtId="0" fontId="0" fillId="0" borderId="0" xfId="0" applyAlignment="1">
      <alignment vertical="center" wrapText="1"/>
    </xf>
    <xf numFmtId="1" fontId="12" fillId="0" borderId="0" xfId="0" applyNumberFormat="1" applyFont="1" applyFill="1" applyBorder="1" applyAlignment="1">
      <alignment horizontal="left" vertical="center"/>
    </xf>
    <xf numFmtId="0" fontId="0" fillId="0" borderId="0" xfId="0" applyBorder="1" applyAlignment="1">
      <alignment vertical="center"/>
    </xf>
    <xf numFmtId="0" fontId="5" fillId="0" borderId="9" xfId="0" applyNumberFormat="1" applyFont="1" applyBorder="1" applyAlignment="1">
      <alignment vertical="center" wrapText="1"/>
    </xf>
    <xf numFmtId="0" fontId="0" fillId="0" borderId="9" xfId="0" applyBorder="1" applyAlignment="1">
      <alignment vertical="center" wrapText="1"/>
    </xf>
    <xf numFmtId="0" fontId="3" fillId="6" borderId="9" xfId="0" applyFont="1" applyFill="1" applyBorder="1" applyAlignment="1">
      <alignment horizontal="center" vertical="center" wrapText="1"/>
    </xf>
    <xf numFmtId="0" fontId="3" fillId="6" borderId="9" xfId="0" applyFont="1" applyFill="1" applyBorder="1" applyAlignment="1">
      <alignment vertical="center" wrapText="1"/>
    </xf>
    <xf numFmtId="0" fontId="3" fillId="0" borderId="9" xfId="0" applyFont="1" applyFill="1" applyBorder="1" applyAlignment="1">
      <alignment vertical="center" wrapText="1"/>
    </xf>
    <xf numFmtId="0" fontId="5" fillId="9" borderId="9" xfId="0" applyNumberFormat="1" applyFont="1" applyFill="1" applyBorder="1" applyAlignment="1">
      <alignment horizontal="center" vertical="center" wrapText="1"/>
    </xf>
    <xf numFmtId="0" fontId="6" fillId="0" borderId="0" xfId="0" applyNumberFormat="1" applyFont="1" applyBorder="1" applyAlignment="1">
      <alignment vertical="center"/>
    </xf>
    <xf numFmtId="0" fontId="0" fillId="0" borderId="0" xfId="0" applyFill="1" applyBorder="1" applyAlignment="1">
      <alignment vertical="center"/>
    </xf>
    <xf numFmtId="0" fontId="6" fillId="0" borderId="0" xfId="0" applyNumberFormat="1" applyFont="1" applyFill="1" applyBorder="1" applyAlignment="1">
      <alignment vertical="center"/>
    </xf>
    <xf numFmtId="0" fontId="6" fillId="0" borderId="4" xfId="0" applyNumberFormat="1" applyFont="1" applyBorder="1" applyAlignment="1">
      <alignment vertical="center"/>
    </xf>
    <xf numFmtId="0" fontId="12" fillId="0" borderId="4" xfId="0" applyFont="1" applyFill="1" applyBorder="1" applyAlignment="1">
      <alignment horizontal="left" vertical="center"/>
    </xf>
    <xf numFmtId="10" fontId="11" fillId="0" borderId="4" xfId="0" applyNumberFormat="1" applyFont="1" applyFill="1" applyBorder="1" applyAlignment="1">
      <alignment horizontal="left" vertical="center"/>
    </xf>
    <xf numFmtId="1" fontId="6" fillId="0" borderId="0" xfId="0" applyNumberFormat="1" applyFont="1" applyAlignment="1">
      <alignment horizontal="center" vertical="center" wrapText="1"/>
    </xf>
    <xf numFmtId="0" fontId="14" fillId="0" borderId="10" xfId="0" applyFont="1" applyBorder="1" applyAlignment="1">
      <alignment horizontal="left" vertical="center" wrapText="1"/>
    </xf>
    <xf numFmtId="0" fontId="0" fillId="0" borderId="3" xfId="0" applyBorder="1" applyAlignment="1">
      <alignment vertical="center"/>
    </xf>
    <xf numFmtId="0" fontId="0" fillId="0" borderId="5" xfId="0" applyBorder="1" applyAlignment="1">
      <alignment vertical="center"/>
    </xf>
    <xf numFmtId="4" fontId="0" fillId="0" borderId="0" xfId="0" applyNumberFormat="1" applyFill="1" applyAlignment="1">
      <alignment vertical="center"/>
    </xf>
    <xf numFmtId="4" fontId="0" fillId="0" borderId="0" xfId="0" applyNumberFormat="1" applyAlignment="1">
      <alignment vertical="center"/>
    </xf>
    <xf numFmtId="0" fontId="3" fillId="0" borderId="0" xfId="0" applyFont="1" applyFill="1" applyAlignment="1">
      <alignment vertical="center"/>
    </xf>
    <xf numFmtId="0" fontId="0" fillId="0" borderId="0" xfId="0" applyFont="1" applyFill="1" applyAlignment="1">
      <alignment vertical="center"/>
    </xf>
    <xf numFmtId="4" fontId="0" fillId="0" borderId="0" xfId="0" applyNumberFormat="1" applyFont="1" applyFill="1" applyAlignment="1">
      <alignment vertical="center"/>
    </xf>
    <xf numFmtId="0" fontId="6" fillId="0" borderId="0" xfId="0" applyNumberFormat="1" applyFont="1" applyFill="1" applyBorder="1" applyAlignment="1">
      <alignment vertical="center" wrapText="1"/>
    </xf>
    <xf numFmtId="0" fontId="0" fillId="0" borderId="0" xfId="0" applyBorder="1" applyAlignment="1">
      <alignment vertical="center" wrapText="1"/>
    </xf>
    <xf numFmtId="0" fontId="0" fillId="0" borderId="3" xfId="0" applyBorder="1" applyAlignment="1">
      <alignment vertical="center" wrapText="1"/>
    </xf>
    <xf numFmtId="0" fontId="0" fillId="0" borderId="0" xfId="0" applyAlignment="1">
      <alignment horizontal="center"/>
    </xf>
    <xf numFmtId="0" fontId="3" fillId="9" borderId="14" xfId="0" applyFont="1" applyFill="1" applyBorder="1" applyAlignment="1">
      <alignment horizontal="center" wrapText="1"/>
    </xf>
    <xf numFmtId="10" fontId="3" fillId="9" borderId="14" xfId="0" applyNumberFormat="1" applyFont="1" applyFill="1" applyBorder="1" applyAlignment="1">
      <alignment horizontal="center" wrapText="1"/>
    </xf>
    <xf numFmtId="0" fontId="3" fillId="7" borderId="14" xfId="0" applyFont="1" applyFill="1" applyBorder="1" applyAlignment="1">
      <alignment horizontal="center" wrapText="1"/>
    </xf>
    <xf numFmtId="3" fontId="6" fillId="4" borderId="0" xfId="0" applyNumberFormat="1" applyFont="1" applyFill="1" applyAlignment="1">
      <alignment horizontal="center"/>
    </xf>
    <xf numFmtId="165" fontId="6" fillId="4" borderId="0" xfId="1" applyNumberFormat="1" applyFont="1" applyFill="1" applyBorder="1" applyAlignment="1">
      <alignment horizontal="center"/>
    </xf>
    <xf numFmtId="9" fontId="6" fillId="4" borderId="0" xfId="0" applyNumberFormat="1" applyFont="1" applyFill="1" applyAlignment="1">
      <alignment horizontal="center"/>
    </xf>
    <xf numFmtId="0" fontId="6" fillId="4" borderId="0" xfId="0" applyFont="1" applyFill="1" applyAlignment="1">
      <alignment horizontal="center"/>
    </xf>
    <xf numFmtId="3" fontId="0" fillId="10" borderId="0" xfId="0" applyNumberFormat="1" applyFill="1" applyAlignment="1">
      <alignment horizontal="center"/>
    </xf>
    <xf numFmtId="0" fontId="0" fillId="10" borderId="0" xfId="0" applyFill="1" applyAlignment="1">
      <alignment horizontal="center"/>
    </xf>
    <xf numFmtId="9" fontId="0" fillId="10" borderId="0" xfId="0" applyNumberFormat="1" applyFill="1" applyAlignment="1">
      <alignment horizontal="center"/>
    </xf>
    <xf numFmtId="0" fontId="14" fillId="0" borderId="4" xfId="0" applyFont="1" applyBorder="1" applyAlignment="1">
      <alignment horizontal="left" wrapText="1"/>
    </xf>
    <xf numFmtId="0" fontId="3" fillId="0" borderId="4" xfId="0" applyFont="1" applyBorder="1"/>
    <xf numFmtId="0" fontId="3" fillId="0" borderId="4" xfId="0" applyFont="1" applyBorder="1" applyAlignment="1">
      <alignment horizontal="center" wrapText="1"/>
    </xf>
    <xf numFmtId="0" fontId="0" fillId="0" borderId="18" xfId="0" applyBorder="1"/>
    <xf numFmtId="2" fontId="0" fillId="0" borderId="18" xfId="0" applyNumberFormat="1" applyBorder="1" applyAlignment="1">
      <alignment horizontal="center"/>
    </xf>
    <xf numFmtId="0" fontId="0" fillId="0" borderId="0" xfId="0" applyAlignment="1"/>
    <xf numFmtId="0" fontId="3" fillId="0" borderId="14" xfId="0" applyFont="1" applyBorder="1" applyAlignment="1">
      <alignment horizontal="center"/>
    </xf>
    <xf numFmtId="0" fontId="3" fillId="9" borderId="14" xfId="0" applyFont="1" applyFill="1" applyBorder="1" applyAlignment="1">
      <alignment horizontal="center" vertical="center" wrapText="1"/>
    </xf>
    <xf numFmtId="0" fontId="3" fillId="7" borderId="14" xfId="0" applyFont="1" applyFill="1" applyBorder="1" applyAlignment="1">
      <alignment horizontal="center" vertical="center" wrapText="1"/>
    </xf>
    <xf numFmtId="0" fontId="3" fillId="11" borderId="14" xfId="0" applyFont="1" applyFill="1" applyBorder="1" applyAlignment="1">
      <alignment horizontal="center" vertical="center" wrapText="1"/>
    </xf>
    <xf numFmtId="0" fontId="0" fillId="11" borderId="0" xfId="0" applyFill="1"/>
    <xf numFmtId="0" fontId="0" fillId="12" borderId="0" xfId="0" applyFill="1"/>
    <xf numFmtId="0" fontId="5" fillId="13" borderId="14" xfId="0" applyFont="1" applyFill="1" applyBorder="1" applyAlignment="1">
      <alignment horizontal="center" vertical="center" wrapText="1"/>
    </xf>
    <xf numFmtId="0" fontId="5" fillId="14" borderId="14" xfId="0" applyFont="1" applyFill="1" applyBorder="1" applyAlignment="1">
      <alignment horizontal="center" vertical="center" wrapText="1"/>
    </xf>
    <xf numFmtId="0" fontId="3" fillId="0" borderId="11" xfId="0" applyFont="1" applyFill="1" applyBorder="1" applyAlignment="1">
      <alignment horizontal="left" wrapText="1"/>
    </xf>
    <xf numFmtId="0" fontId="14" fillId="0" borderId="12" xfId="0" applyFont="1" applyFill="1" applyBorder="1" applyAlignment="1">
      <alignment horizontal="left" wrapText="1"/>
    </xf>
    <xf numFmtId="0" fontId="3" fillId="0" borderId="10" xfId="0" applyFont="1" applyFill="1" applyBorder="1" applyAlignment="1">
      <alignment horizontal="left" wrapText="1"/>
    </xf>
    <xf numFmtId="0" fontId="0" fillId="4" borderId="0" xfId="0" applyFont="1" applyFill="1" applyBorder="1" applyAlignment="1">
      <alignment horizontal="left"/>
    </xf>
    <xf numFmtId="0" fontId="0" fillId="4" borderId="0" xfId="0" applyFill="1"/>
    <xf numFmtId="0" fontId="0" fillId="5" borderId="0" xfId="0" applyFont="1" applyFill="1" applyBorder="1" applyAlignment="1">
      <alignment horizontal="left" wrapText="1"/>
    </xf>
    <xf numFmtId="0" fontId="0" fillId="5" borderId="0" xfId="0" applyFill="1" applyAlignment="1">
      <alignment wrapText="1"/>
    </xf>
    <xf numFmtId="0" fontId="0" fillId="15" borderId="0" xfId="0" applyFont="1" applyFill="1" applyBorder="1" applyAlignment="1">
      <alignment horizontal="left" wrapText="1"/>
    </xf>
    <xf numFmtId="0" fontId="0" fillId="16" borderId="0" xfId="0" applyFont="1" applyFill="1" applyBorder="1" applyAlignment="1">
      <alignment horizontal="left" wrapText="1"/>
    </xf>
    <xf numFmtId="0" fontId="0" fillId="16" borderId="0" xfId="0" applyFill="1"/>
    <xf numFmtId="0" fontId="0" fillId="17" borderId="0" xfId="0" applyFont="1" applyFill="1" applyBorder="1" applyAlignment="1">
      <alignment horizontal="left" wrapText="1"/>
    </xf>
    <xf numFmtId="0" fontId="0" fillId="17" borderId="0" xfId="0" applyFill="1"/>
    <xf numFmtId="0" fontId="0" fillId="2" borderId="0" xfId="0" applyFont="1" applyFill="1" applyBorder="1" applyAlignment="1">
      <alignment horizontal="left" wrapText="1"/>
    </xf>
    <xf numFmtId="0" fontId="0" fillId="0" borderId="0" xfId="0" applyFont="1" applyFill="1" applyBorder="1" applyAlignment="1">
      <alignment horizontal="left" wrapText="1"/>
    </xf>
    <xf numFmtId="0" fontId="0" fillId="15" borderId="0" xfId="0" applyFill="1" applyAlignment="1">
      <alignment wrapText="1"/>
    </xf>
    <xf numFmtId="0" fontId="0" fillId="10" borderId="0" xfId="0" applyFont="1" applyFill="1" applyBorder="1" applyAlignment="1">
      <alignment horizontal="left" wrapText="1"/>
    </xf>
    <xf numFmtId="0" fontId="0" fillId="10" borderId="0" xfId="0" applyFill="1"/>
    <xf numFmtId="0" fontId="0" fillId="0" borderId="0" xfId="0" applyAlignment="1">
      <alignment horizontal="center" wrapText="1"/>
    </xf>
    <xf numFmtId="4" fontId="0" fillId="0" borderId="0" xfId="0" applyNumberFormat="1" applyAlignment="1">
      <alignment horizontal="center"/>
    </xf>
    <xf numFmtId="0" fontId="22" fillId="0" borderId="0" xfId="0" applyFont="1" applyFill="1" applyBorder="1" applyAlignment="1">
      <alignment horizontal="center" vertical="top" wrapText="1"/>
    </xf>
    <xf numFmtId="0" fontId="17" fillId="0" borderId="4" xfId="0" applyFont="1" applyFill="1" applyBorder="1" applyAlignment="1">
      <alignment horizontal="center" wrapText="1"/>
    </xf>
    <xf numFmtId="0" fontId="3" fillId="0" borderId="4" xfId="0" applyFont="1" applyBorder="1" applyAlignment="1">
      <alignment wrapText="1"/>
    </xf>
    <xf numFmtId="3" fontId="5" fillId="0" borderId="11" xfId="0" applyNumberFormat="1" applyFont="1" applyBorder="1" applyAlignment="1">
      <alignment horizontal="center" vertical="center" wrapText="1"/>
    </xf>
    <xf numFmtId="3" fontId="5" fillId="0" borderId="10" xfId="0" applyNumberFormat="1" applyFont="1" applyBorder="1" applyAlignment="1">
      <alignment horizontal="center" vertical="center" wrapText="1"/>
    </xf>
    <xf numFmtId="3" fontId="3" fillId="0" borderId="14" xfId="0" applyNumberFormat="1" applyFont="1" applyBorder="1" applyAlignment="1">
      <alignment horizontal="center"/>
    </xf>
    <xf numFmtId="164" fontId="3" fillId="0" borderId="14" xfId="0" applyNumberFormat="1" applyFont="1" applyBorder="1" applyAlignment="1">
      <alignment horizontal="center"/>
    </xf>
    <xf numFmtId="164" fontId="5" fillId="0" borderId="15" xfId="0" applyNumberFormat="1" applyFont="1" applyFill="1" applyBorder="1" applyAlignment="1">
      <alignment horizontal="center"/>
    </xf>
    <xf numFmtId="164" fontId="4" fillId="0" borderId="13" xfId="0" applyNumberFormat="1" applyFont="1" applyFill="1" applyBorder="1" applyAlignment="1">
      <alignment horizontal="center"/>
    </xf>
    <xf numFmtId="0" fontId="17" fillId="0" borderId="16" xfId="0" applyFont="1" applyFill="1" applyBorder="1" applyAlignment="1"/>
    <xf numFmtId="0" fontId="16" fillId="0" borderId="7" xfId="0" applyFont="1" applyFill="1" applyBorder="1" applyAlignment="1">
      <alignment wrapText="1"/>
    </xf>
    <xf numFmtId="0" fontId="9" fillId="0" borderId="3" xfId="0" applyFont="1" applyFill="1" applyBorder="1" applyAlignment="1"/>
    <xf numFmtId="0" fontId="0" fillId="0" borderId="8" xfId="0" applyBorder="1"/>
    <xf numFmtId="0" fontId="0" fillId="0" borderId="5" xfId="0" applyBorder="1"/>
    <xf numFmtId="0" fontId="3" fillId="18" borderId="9" xfId="0" applyFont="1" applyFill="1" applyBorder="1" applyAlignment="1">
      <alignment vertical="center" wrapText="1"/>
    </xf>
    <xf numFmtId="1" fontId="3" fillId="18" borderId="9" xfId="0" applyNumberFormat="1" applyFont="1" applyFill="1" applyBorder="1" applyAlignment="1">
      <alignment vertical="center" wrapText="1"/>
    </xf>
    <xf numFmtId="0" fontId="0" fillId="5" borderId="0" xfId="0" applyFill="1" applyBorder="1" applyAlignment="1">
      <alignment vertical="center"/>
    </xf>
    <xf numFmtId="0" fontId="9" fillId="5" borderId="0" xfId="0" applyFont="1" applyFill="1" applyBorder="1" applyAlignment="1">
      <alignment vertical="center"/>
    </xf>
    <xf numFmtId="0" fontId="9" fillId="5" borderId="0" xfId="0" applyFont="1" applyFill="1" applyBorder="1" applyAlignment="1">
      <alignment vertical="center" wrapText="1"/>
    </xf>
    <xf numFmtId="1" fontId="9" fillId="5" borderId="0" xfId="0" applyNumberFormat="1" applyFont="1" applyFill="1" applyBorder="1" applyAlignment="1">
      <alignment horizontal="left" vertical="center" wrapText="1"/>
    </xf>
    <xf numFmtId="3" fontId="9" fillId="5" borderId="0" xfId="0" applyNumberFormat="1" applyFont="1" applyFill="1" applyBorder="1" applyAlignment="1">
      <alignment horizontal="left" vertical="center" wrapText="1"/>
    </xf>
    <xf numFmtId="0" fontId="11" fillId="5" borderId="0" xfId="0" applyFont="1" applyFill="1" applyBorder="1" applyAlignment="1">
      <alignment vertical="center" wrapText="1"/>
    </xf>
    <xf numFmtId="1" fontId="11" fillId="5" borderId="0" xfId="0" applyNumberFormat="1" applyFont="1" applyFill="1" applyBorder="1" applyAlignment="1">
      <alignment horizontal="left" vertical="center" wrapText="1"/>
    </xf>
    <xf numFmtId="3" fontId="9" fillId="5" borderId="0" xfId="0" applyNumberFormat="1" applyFont="1" applyFill="1" applyBorder="1" applyAlignment="1">
      <alignment horizontal="left" vertical="center"/>
    </xf>
    <xf numFmtId="0" fontId="9" fillId="5" borderId="0" xfId="0" applyFont="1" applyFill="1" applyBorder="1" applyAlignment="1">
      <alignment horizontal="left" vertical="center" wrapText="1"/>
    </xf>
    <xf numFmtId="0" fontId="0" fillId="5" borderId="4" xfId="0" applyFill="1" applyBorder="1" applyAlignment="1">
      <alignment vertical="center"/>
    </xf>
    <xf numFmtId="0" fontId="9" fillId="5" borderId="4" xfId="0" applyFont="1" applyFill="1" applyBorder="1" applyAlignment="1">
      <alignment vertical="center"/>
    </xf>
    <xf numFmtId="0" fontId="0" fillId="15" borderId="0" xfId="0" applyFill="1" applyBorder="1" applyAlignment="1">
      <alignment vertical="center"/>
    </xf>
    <xf numFmtId="0" fontId="0" fillId="15" borderId="0" xfId="0" applyFill="1" applyBorder="1" applyAlignment="1">
      <alignment horizontal="center" vertical="center"/>
    </xf>
    <xf numFmtId="3" fontId="4" fillId="15" borderId="0" xfId="0" applyNumberFormat="1" applyFont="1" applyFill="1" applyBorder="1" applyAlignment="1">
      <alignment horizontal="center" vertical="center" wrapText="1"/>
    </xf>
    <xf numFmtId="0" fontId="9" fillId="15" borderId="0" xfId="0" applyFont="1" applyFill="1" applyBorder="1" applyAlignment="1">
      <alignment vertical="center" wrapText="1"/>
    </xf>
    <xf numFmtId="0" fontId="11" fillId="15" borderId="0" xfId="0" applyFont="1" applyFill="1" applyBorder="1" applyAlignment="1">
      <alignment vertical="center" wrapText="1"/>
    </xf>
    <xf numFmtId="0" fontId="0" fillId="15" borderId="0" xfId="0" applyFill="1" applyBorder="1" applyAlignment="1">
      <alignment horizontal="center" vertical="center" wrapText="1"/>
    </xf>
    <xf numFmtId="3" fontId="0" fillId="15" borderId="0" xfId="0" applyNumberFormat="1" applyFill="1" applyBorder="1" applyAlignment="1">
      <alignment horizontal="center" vertical="center"/>
    </xf>
    <xf numFmtId="0" fontId="11" fillId="15" borderId="0" xfId="0" applyFont="1" applyFill="1" applyBorder="1" applyAlignment="1">
      <alignment horizontal="left" vertical="center" wrapText="1"/>
    </xf>
    <xf numFmtId="0" fontId="12" fillId="15" borderId="4" xfId="0" applyFont="1" applyFill="1" applyBorder="1" applyAlignment="1">
      <alignment horizontal="left" vertical="center"/>
    </xf>
    <xf numFmtId="0" fontId="0" fillId="15" borderId="4" xfId="0" applyFill="1" applyBorder="1" applyAlignment="1">
      <alignment vertical="center"/>
    </xf>
    <xf numFmtId="10" fontId="11" fillId="15" borderId="4" xfId="0" applyNumberFormat="1" applyFont="1" applyFill="1" applyBorder="1" applyAlignment="1">
      <alignment horizontal="center" vertical="center"/>
    </xf>
    <xf numFmtId="3" fontId="6" fillId="4" borderId="0" xfId="0" applyNumberFormat="1" applyFont="1" applyFill="1" applyBorder="1" applyAlignment="1">
      <alignment horizontal="center" vertical="center"/>
    </xf>
    <xf numFmtId="3" fontId="6" fillId="4" borderId="0" xfId="0" applyNumberFormat="1" applyFont="1" applyFill="1" applyBorder="1" applyAlignment="1">
      <alignment horizontal="center" vertical="center" wrapText="1"/>
    </xf>
    <xf numFmtId="1" fontId="6" fillId="4" borderId="0" xfId="0" applyNumberFormat="1" applyFont="1" applyFill="1" applyBorder="1" applyAlignment="1">
      <alignment horizontal="center" vertical="center" wrapText="1"/>
    </xf>
    <xf numFmtId="1" fontId="6" fillId="4" borderId="0" xfId="0" applyNumberFormat="1" applyFont="1" applyFill="1" applyBorder="1" applyAlignment="1">
      <alignment horizontal="center" vertical="center"/>
    </xf>
    <xf numFmtId="3" fontId="6" fillId="4" borderId="4" xfId="0" applyNumberFormat="1" applyFont="1" applyFill="1" applyBorder="1" applyAlignment="1">
      <alignment horizontal="center" vertical="center"/>
    </xf>
    <xf numFmtId="0" fontId="3" fillId="0" borderId="4" xfId="0" applyFont="1" applyFill="1" applyBorder="1"/>
    <xf numFmtId="0" fontId="0" fillId="3" borderId="0" xfId="0" applyFill="1" applyAlignment="1">
      <alignment horizontal="left"/>
    </xf>
    <xf numFmtId="0" fontId="0" fillId="3" borderId="0" xfId="0" applyNumberFormat="1" applyFill="1" applyAlignment="1">
      <alignment horizontal="center"/>
    </xf>
    <xf numFmtId="0" fontId="0" fillId="0" borderId="0" xfId="0" applyNumberFormat="1" applyAlignment="1">
      <alignment horizontal="center"/>
    </xf>
    <xf numFmtId="0" fontId="0" fillId="3" borderId="18" xfId="0" applyFill="1" applyBorder="1" applyAlignment="1">
      <alignment horizontal="left"/>
    </xf>
    <xf numFmtId="0" fontId="0" fillId="3" borderId="18" xfId="0" applyNumberFormat="1" applyFill="1" applyBorder="1" applyAlignment="1">
      <alignment horizontal="center"/>
    </xf>
    <xf numFmtId="0" fontId="0" fillId="0" borderId="18" xfId="0" applyNumberFormat="1" applyBorder="1" applyAlignment="1">
      <alignment horizontal="center"/>
    </xf>
    <xf numFmtId="0" fontId="0" fillId="4" borderId="0" xfId="0" applyFill="1" applyAlignment="1">
      <alignment horizontal="left"/>
    </xf>
    <xf numFmtId="0" fontId="0" fillId="4" borderId="0" xfId="0" applyNumberFormat="1" applyFill="1" applyAlignment="1">
      <alignment horizontal="center"/>
    </xf>
    <xf numFmtId="0" fontId="0" fillId="4" borderId="18" xfId="0" applyFill="1" applyBorder="1" applyAlignment="1">
      <alignment horizontal="left"/>
    </xf>
    <xf numFmtId="0" fontId="0" fillId="4" borderId="18" xfId="0" applyNumberFormat="1" applyFill="1" applyBorder="1" applyAlignment="1">
      <alignment horizontal="center"/>
    </xf>
    <xf numFmtId="0" fontId="0" fillId="19" borderId="0" xfId="0" applyFill="1" applyAlignment="1">
      <alignment horizontal="left"/>
    </xf>
    <xf numFmtId="0" fontId="0" fillId="19" borderId="0" xfId="0" applyNumberFormat="1" applyFill="1" applyAlignment="1">
      <alignment horizontal="center"/>
    </xf>
    <xf numFmtId="0" fontId="0" fillId="19" borderId="18" xfId="0" applyFill="1" applyBorder="1" applyAlignment="1">
      <alignment horizontal="left"/>
    </xf>
    <xf numFmtId="0" fontId="0" fillId="19" borderId="18" xfId="0" applyNumberFormat="1" applyFill="1" applyBorder="1" applyAlignment="1">
      <alignment horizontal="center"/>
    </xf>
    <xf numFmtId="0" fontId="0" fillId="12" borderId="0" xfId="0" applyFill="1" applyAlignment="1">
      <alignment horizontal="left"/>
    </xf>
    <xf numFmtId="0" fontId="0" fillId="12" borderId="0" xfId="0" applyNumberFormat="1" applyFill="1" applyAlignment="1">
      <alignment horizontal="center"/>
    </xf>
    <xf numFmtId="0" fontId="0" fillId="12" borderId="18" xfId="0" applyFill="1" applyBorder="1" applyAlignment="1">
      <alignment horizontal="left"/>
    </xf>
    <xf numFmtId="0" fontId="0" fillId="12" borderId="18" xfId="0" applyNumberFormat="1" applyFill="1" applyBorder="1" applyAlignment="1">
      <alignment horizontal="center"/>
    </xf>
    <xf numFmtId="0" fontId="0" fillId="10" borderId="0" xfId="0" applyFill="1" applyAlignment="1">
      <alignment horizontal="left"/>
    </xf>
    <xf numFmtId="0" fontId="0" fillId="10" borderId="0" xfId="0" applyNumberFormat="1" applyFill="1" applyAlignment="1">
      <alignment horizontal="center"/>
    </xf>
    <xf numFmtId="0" fontId="0" fillId="10" borderId="18" xfId="0" applyFill="1" applyBorder="1" applyAlignment="1">
      <alignment horizontal="left"/>
    </xf>
    <xf numFmtId="0" fontId="0" fillId="10" borderId="18" xfId="0" applyNumberFormat="1" applyFill="1" applyBorder="1" applyAlignment="1">
      <alignment horizontal="center"/>
    </xf>
    <xf numFmtId="0" fontId="3" fillId="0" borderId="4" xfId="0" applyFont="1" applyBorder="1" applyAlignment="1">
      <alignment horizontal="center"/>
    </xf>
    <xf numFmtId="0" fontId="0" fillId="0" borderId="0" xfId="0" applyFill="1" applyAlignment="1">
      <alignment wrapText="1"/>
    </xf>
    <xf numFmtId="0" fontId="10" fillId="0" borderId="18" xfId="2" applyFill="1" applyBorder="1" applyAlignment="1">
      <alignment horizontal="center" vertical="top" wrapText="1"/>
    </xf>
    <xf numFmtId="0" fontId="0" fillId="0" borderId="18" xfId="0" applyBorder="1" applyAlignment="1">
      <alignment horizontal="center" wrapText="1"/>
    </xf>
    <xf numFmtId="4" fontId="0" fillId="0" borderId="18" xfId="0" applyNumberFormat="1" applyBorder="1" applyAlignment="1">
      <alignment horizontal="center"/>
    </xf>
    <xf numFmtId="0" fontId="0" fillId="0" borderId="18" xfId="0" applyBorder="1" applyAlignment="1">
      <alignment horizontal="center"/>
    </xf>
    <xf numFmtId="0" fontId="29" fillId="0" borderId="0" xfId="0" applyNumberFormat="1" applyFont="1" applyFill="1" applyBorder="1" applyAlignment="1">
      <alignment horizontal="center" vertical="top" wrapText="1"/>
    </xf>
    <xf numFmtId="0" fontId="0" fillId="0" borderId="18" xfId="0" applyFont="1" applyFill="1" applyBorder="1" applyAlignment="1"/>
    <xf numFmtId="3" fontId="6" fillId="4" borderId="18" xfId="0" applyNumberFormat="1" applyFont="1" applyFill="1" applyBorder="1" applyAlignment="1">
      <alignment horizontal="center"/>
    </xf>
    <xf numFmtId="9" fontId="6" fillId="4" borderId="18" xfId="0" applyNumberFormat="1" applyFont="1" applyFill="1" applyBorder="1" applyAlignment="1">
      <alignment horizontal="center"/>
    </xf>
    <xf numFmtId="3" fontId="0" fillId="10" borderId="18" xfId="0" applyNumberFormat="1" applyFill="1" applyBorder="1" applyAlignment="1">
      <alignment horizontal="center"/>
    </xf>
    <xf numFmtId="9" fontId="0" fillId="10" borderId="18" xfId="0" applyNumberFormat="1" applyFill="1" applyBorder="1" applyAlignment="1">
      <alignment horizontal="center"/>
    </xf>
    <xf numFmtId="164" fontId="0" fillId="0" borderId="0" xfId="0" applyNumberFormat="1" applyBorder="1" applyAlignment="1">
      <alignment horizontal="center" wrapText="1"/>
    </xf>
    <xf numFmtId="0" fontId="3" fillId="0" borderId="12" xfId="0" applyFont="1" applyFill="1" applyBorder="1" applyAlignment="1"/>
    <xf numFmtId="3" fontId="3" fillId="0" borderId="9" xfId="0" applyNumberFormat="1" applyFont="1" applyFill="1" applyBorder="1" applyAlignment="1">
      <alignment horizontal="center"/>
    </xf>
    <xf numFmtId="164" fontId="3" fillId="0" borderId="9" xfId="0" applyNumberFormat="1" applyFont="1" applyFill="1" applyBorder="1" applyAlignment="1">
      <alignment horizontal="center"/>
    </xf>
    <xf numFmtId="0" fontId="3" fillId="0" borderId="9" xfId="0" applyFont="1" applyFill="1" applyBorder="1"/>
    <xf numFmtId="164" fontId="3" fillId="0" borderId="10" xfId="0" applyNumberFormat="1" applyFont="1" applyFill="1" applyBorder="1" applyAlignment="1">
      <alignment horizontal="center"/>
    </xf>
    <xf numFmtId="0" fontId="0" fillId="20" borderId="0" xfId="0" applyFill="1" applyAlignment="1">
      <alignment wrapText="1"/>
    </xf>
    <xf numFmtId="0" fontId="0" fillId="10" borderId="18" xfId="0" applyFill="1" applyBorder="1"/>
    <xf numFmtId="0" fontId="0" fillId="10" borderId="18" xfId="0" applyFill="1" applyBorder="1" applyAlignment="1">
      <alignment horizontal="center"/>
    </xf>
    <xf numFmtId="0" fontId="0" fillId="19" borderId="0" xfId="0" applyFill="1"/>
    <xf numFmtId="0" fontId="0" fillId="19" borderId="0" xfId="0" applyFill="1" applyAlignment="1">
      <alignment horizontal="center"/>
    </xf>
    <xf numFmtId="0" fontId="0" fillId="19" borderId="18" xfId="0" applyFill="1" applyBorder="1"/>
    <xf numFmtId="0" fontId="0" fillId="19" borderId="18" xfId="0" applyFill="1" applyBorder="1" applyAlignment="1">
      <alignment horizontal="center"/>
    </xf>
    <xf numFmtId="0" fontId="3" fillId="0" borderId="0" xfId="0" applyFont="1" applyAlignment="1">
      <alignment horizontal="center"/>
    </xf>
  </cellXfs>
  <cellStyles count="3">
    <cellStyle name="Comma" xfId="1" builtinId="3"/>
    <cellStyle name="Hyperlink" xfId="2" builtinId="8"/>
    <cellStyle name="Normal" xfId="0" builtinId="0"/>
  </cellStyles>
  <dxfs count="20">
    <dxf>
      <font>
        <color rgb="FF000000"/>
      </font>
      <fill>
        <patternFill patternType="none"/>
      </fill>
      <border>
        <left/>
        <right/>
        <top/>
        <bottom/>
      </border>
    </dxf>
    <dxf>
      <font>
        <color rgb="FF9C0006"/>
      </font>
    </dxf>
    <dxf>
      <font>
        <color rgb="FF006100"/>
      </font>
      <fill>
        <patternFill>
          <bgColor rgb="FFC6EFCE"/>
        </patternFill>
      </fill>
    </dxf>
    <dxf>
      <font>
        <color rgb="FF9C0006"/>
      </font>
      <fill>
        <patternFill>
          <bgColor rgb="FFFFC7CE"/>
        </patternFill>
      </fill>
    </dxf>
    <dxf>
      <fill>
        <patternFill>
          <bgColor theme="0" tint="-0.14996795556505021"/>
        </patternFill>
      </fill>
    </dxf>
    <dxf>
      <font>
        <color theme="5" tint="-0.24994659260841701"/>
      </font>
      <fill>
        <patternFill>
          <bgColor theme="0" tint="-0.14996795556505021"/>
        </patternFill>
      </fill>
    </dxf>
    <dxf>
      <font>
        <color rgb="FF9C0006"/>
      </font>
      <fill>
        <patternFill>
          <bgColor rgb="FFFFC7CE"/>
        </patternFill>
      </fill>
    </dxf>
    <dxf>
      <font>
        <color theme="3" tint="-0.24994659260841701"/>
      </font>
      <fill>
        <patternFill>
          <bgColor theme="3" tint="0.79998168889431442"/>
        </patternFill>
      </fill>
    </dxf>
    <dxf>
      <font>
        <color rgb="FF9C0006"/>
      </font>
      <fill>
        <patternFill>
          <bgColor rgb="FFFFC7CE"/>
        </patternFill>
      </fill>
    </dxf>
    <dxf>
      <font>
        <color theme="3" tint="-0.24994659260841701"/>
      </font>
      <fill>
        <patternFill>
          <bgColor theme="3"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3" tint="-0.24994659260841701"/>
      </font>
      <fill>
        <patternFill>
          <bgColor theme="3" tint="0.79998168889431442"/>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7F9F1"/>
      <color rgb="FFF4F7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8" Type="http://schemas.openxmlformats.org/officeDocument/2006/relationships/hyperlink" Target="https://www.thegef.org/project/strengthening-management-pa-system-better-conserve-endangered-species-and-their-habitats" TargetMode="External"/><Relationship Id="rId3" Type="http://schemas.openxmlformats.org/officeDocument/2006/relationships/hyperlink" Target="https://oceanconference.un.org/commitments/?id=19138" TargetMode="External"/><Relationship Id="rId7" Type="http://schemas.openxmlformats.org/officeDocument/2006/relationships/hyperlink" Target="https://www.cbd.int/countries/targets/?country=ca" TargetMode="External"/><Relationship Id="rId12" Type="http://schemas.openxmlformats.org/officeDocument/2006/relationships/hyperlink" Target="https://www.cbd.int/doc/world/mx/mx-nbsap-v2-es.pdf" TargetMode="External"/><Relationship Id="rId2" Type="http://schemas.openxmlformats.org/officeDocument/2006/relationships/hyperlink" Target="https://www.cbd.int/countries/targets/?country=ca" TargetMode="External"/><Relationship Id="rId1" Type="http://schemas.openxmlformats.org/officeDocument/2006/relationships/hyperlink" Target="https://oceanconference.un.org/commitments/?id=20772" TargetMode="External"/><Relationship Id="rId6" Type="http://schemas.openxmlformats.org/officeDocument/2006/relationships/hyperlink" Target="https://www.cbd.int/doc/world/mx/mx-nbsap-v2-es.pdf" TargetMode="External"/><Relationship Id="rId11" Type="http://schemas.openxmlformats.org/officeDocument/2006/relationships/hyperlink" Target="https://www.thegef.org/project/conservation-coastal-watersheds-achieve-multiple-global-environmental-benefits-context" TargetMode="External"/><Relationship Id="rId5" Type="http://schemas.openxmlformats.org/officeDocument/2006/relationships/hyperlink" Target="https://oceanconference.un.org/commitments/?id=20492" TargetMode="External"/><Relationship Id="rId10" Type="http://schemas.openxmlformats.org/officeDocument/2006/relationships/hyperlink" Target="https://www.thegef.org/project/conservation-and-sustainable-use-biological-diversity-priority-landscapes-oaxaca-and-chiapas" TargetMode="External"/><Relationship Id="rId4" Type="http://schemas.openxmlformats.org/officeDocument/2006/relationships/hyperlink" Target="https://oceanconference.un.org/commitments/?id=19158" TargetMode="External"/><Relationship Id="rId9" Type="http://schemas.openxmlformats.org/officeDocument/2006/relationships/hyperlink" Target="https://www.thegef.org/project/strengthening-management-effectiveness-and-resilience-protected-areas-safeguard-biodiversity" TargetMode="External"/></Relationships>
</file>

<file path=xl/worksheets/_rels/sheet9.xml.rels><?xml version="1.0" encoding="UTF-8" standalone="yes"?>
<Relationships xmlns="http://schemas.openxmlformats.org/package/2006/relationships"><Relationship Id="rId2" Type="http://schemas.openxmlformats.org/officeDocument/2006/relationships/hyperlink" Target="https://www.thegef.org/project/conservation-and-sustainable-use-biological-diversity-priority-landscapes-oaxaca-and-chiapas" TargetMode="External"/><Relationship Id="rId1" Type="http://schemas.openxmlformats.org/officeDocument/2006/relationships/hyperlink" Target="https://www.thegef.org/project/sixth-operational-phase-gef-small-grants-programme-mexic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
  <sheetViews>
    <sheetView tabSelected="1" topLeftCell="B1" workbookViewId="0">
      <pane ySplit="1" topLeftCell="A2" activePane="bottomLeft" state="frozen"/>
      <selection activeCell="B1" sqref="B1"/>
      <selection pane="bottomLeft" activeCell="F21" sqref="F21"/>
    </sheetView>
  </sheetViews>
  <sheetFormatPr defaultRowHeight="15" x14ac:dyDescent="0.25"/>
  <cols>
    <col min="1" max="1" width="27.85546875" customWidth="1"/>
    <col min="2" max="2" width="27.5703125" customWidth="1"/>
    <col min="3" max="3" width="13.85546875" customWidth="1"/>
    <col min="4" max="4" width="17.28515625" customWidth="1"/>
    <col min="5" max="5" width="12.28515625" customWidth="1"/>
    <col min="6" max="6" width="15.85546875" customWidth="1"/>
    <col min="7" max="7" width="14.140625" customWidth="1"/>
    <col min="8" max="8" width="14" customWidth="1"/>
    <col min="9" max="9" width="12.28515625" customWidth="1"/>
    <col min="10" max="10" width="13.140625" customWidth="1"/>
    <col min="11" max="11" width="14.5703125" customWidth="1"/>
    <col min="12" max="12" width="17" customWidth="1"/>
  </cols>
  <sheetData>
    <row r="1" spans="1:12" ht="63" thickBot="1" x14ac:dyDescent="0.3">
      <c r="A1" s="41" t="s">
        <v>1461</v>
      </c>
      <c r="B1" s="20" t="s">
        <v>5</v>
      </c>
      <c r="C1" s="21" t="s">
        <v>6</v>
      </c>
      <c r="D1" s="22" t="s">
        <v>178</v>
      </c>
      <c r="E1" s="23" t="s">
        <v>179</v>
      </c>
      <c r="F1" s="46" t="s">
        <v>1531</v>
      </c>
      <c r="G1" s="24" t="s">
        <v>180</v>
      </c>
      <c r="H1" s="25" t="s">
        <v>1530</v>
      </c>
      <c r="I1" s="210" t="s">
        <v>1464</v>
      </c>
      <c r="J1" s="211" t="s">
        <v>1465</v>
      </c>
      <c r="K1" s="26" t="s">
        <v>181</v>
      </c>
      <c r="L1" s="27" t="s">
        <v>182</v>
      </c>
    </row>
    <row r="2" spans="1:12" x14ac:dyDescent="0.25">
      <c r="A2" s="19"/>
      <c r="B2" s="1" t="s">
        <v>0</v>
      </c>
      <c r="C2" s="28">
        <v>72.478421999999995</v>
      </c>
      <c r="D2" s="29">
        <v>1.51</v>
      </c>
      <c r="E2" s="6">
        <v>2.0833786916608091E-2</v>
      </c>
      <c r="F2" s="30"/>
      <c r="G2" s="31"/>
      <c r="H2" s="32"/>
      <c r="I2" s="33"/>
      <c r="J2" s="34"/>
      <c r="K2" s="35">
        <v>0</v>
      </c>
      <c r="L2" s="36">
        <v>2.0833786916608091E-2</v>
      </c>
    </row>
    <row r="3" spans="1:12" x14ac:dyDescent="0.25">
      <c r="A3" s="19"/>
      <c r="B3" s="1" t="s">
        <v>1</v>
      </c>
      <c r="C3" s="28">
        <v>9955032.9409999996</v>
      </c>
      <c r="D3" s="29">
        <v>958104</v>
      </c>
      <c r="E3" s="6">
        <v>9.6243177263033428E-2</v>
      </c>
      <c r="F3" s="37">
        <v>0.17</v>
      </c>
      <c r="G3" s="31">
        <v>734251.5999700001</v>
      </c>
      <c r="H3" s="32">
        <v>734251.5999700001</v>
      </c>
      <c r="I3" s="33"/>
      <c r="J3" s="34"/>
      <c r="K3" s="35">
        <v>734251.5999700001</v>
      </c>
      <c r="L3" s="36">
        <v>0.17</v>
      </c>
    </row>
    <row r="4" spans="1:12" s="16" customFormat="1" x14ac:dyDescent="0.25">
      <c r="A4" s="19" t="s">
        <v>1462</v>
      </c>
      <c r="B4" s="1" t="s">
        <v>2</v>
      </c>
      <c r="C4" s="28">
        <v>2154016.4640000002</v>
      </c>
      <c r="D4" s="29">
        <v>886455.37</v>
      </c>
      <c r="E4" s="6">
        <v>0.4115360234312489</v>
      </c>
      <c r="F4" s="30"/>
      <c r="G4" s="39"/>
      <c r="H4" s="32"/>
      <c r="I4" s="33"/>
      <c r="J4" s="34"/>
      <c r="K4" s="35">
        <v>0</v>
      </c>
      <c r="L4" s="36">
        <v>0.4115360234312489</v>
      </c>
    </row>
    <row r="5" spans="1:12" x14ac:dyDescent="0.25">
      <c r="A5" s="19" t="s">
        <v>1460</v>
      </c>
      <c r="B5" s="1" t="s">
        <v>177</v>
      </c>
      <c r="C5" s="28">
        <v>1965284.828</v>
      </c>
      <c r="D5" s="29">
        <v>284178</v>
      </c>
      <c r="E5" s="6">
        <v>0.14459888762749865</v>
      </c>
      <c r="F5" s="37">
        <v>0.17</v>
      </c>
      <c r="G5" s="31">
        <v>49920.420760000008</v>
      </c>
      <c r="H5" s="32">
        <v>1804.562760000008</v>
      </c>
      <c r="I5" s="28">
        <v>34415.858</v>
      </c>
      <c r="J5" s="34">
        <v>13700</v>
      </c>
      <c r="K5" s="35">
        <v>49920.420760000008</v>
      </c>
      <c r="L5" s="36">
        <v>0.17</v>
      </c>
    </row>
    <row r="6" spans="1:12" x14ac:dyDescent="0.25">
      <c r="A6" s="19"/>
      <c r="B6" s="1" t="s">
        <v>3</v>
      </c>
      <c r="C6" s="28">
        <v>237.58926700000001</v>
      </c>
      <c r="D6" s="29">
        <v>7.16</v>
      </c>
      <c r="E6" s="6">
        <v>3.0136041456788533E-2</v>
      </c>
      <c r="F6" s="38"/>
      <c r="G6" s="39"/>
      <c r="H6" s="32"/>
      <c r="I6" s="33"/>
      <c r="J6" s="34"/>
      <c r="K6" s="35">
        <v>0</v>
      </c>
      <c r="L6" s="36">
        <v>3.0136041456788533E-2</v>
      </c>
    </row>
    <row r="7" spans="1:12" ht="15.75" thickBot="1" x14ac:dyDescent="0.3">
      <c r="A7" s="19"/>
      <c r="B7" s="1" t="s">
        <v>4</v>
      </c>
      <c r="C7" s="28">
        <v>9490391.2939999998</v>
      </c>
      <c r="D7" s="29">
        <v>1233175</v>
      </c>
      <c r="E7" s="6">
        <v>0.12993932091921603</v>
      </c>
      <c r="F7" s="30"/>
      <c r="G7" s="39"/>
      <c r="H7" s="32"/>
      <c r="I7" s="33"/>
      <c r="J7" s="34"/>
      <c r="K7" s="35">
        <v>0</v>
      </c>
      <c r="L7" s="36">
        <v>0.12993932091921603</v>
      </c>
    </row>
    <row r="8" spans="1:12" ht="15.75" thickBot="1" x14ac:dyDescent="0.3">
      <c r="B8" s="286" t="s">
        <v>183</v>
      </c>
      <c r="C8" s="287">
        <f>SUM(C2:C7)</f>
        <v>23565035.594688997</v>
      </c>
      <c r="D8" s="287">
        <f>SUM(D2:D7)</f>
        <v>3361921.04</v>
      </c>
      <c r="E8" s="288">
        <f>D8/C8</f>
        <v>0.14266564658861358</v>
      </c>
      <c r="F8" s="289"/>
      <c r="G8" s="289"/>
      <c r="H8" s="289"/>
      <c r="I8" s="289"/>
      <c r="J8" s="289"/>
      <c r="K8" s="287">
        <f>SUM(K2:K7)</f>
        <v>784172.02073000011</v>
      </c>
      <c r="L8" s="290">
        <f>(K8+D8)/C8</f>
        <v>0.17594257577376338</v>
      </c>
    </row>
    <row r="9" spans="1:12" x14ac:dyDescent="0.25">
      <c r="B9" s="16"/>
      <c r="C9" s="16"/>
      <c r="D9" s="16"/>
      <c r="E9" s="16"/>
      <c r="F9" s="16"/>
      <c r="G9" s="16"/>
      <c r="H9" s="16"/>
      <c r="I9" s="16"/>
      <c r="J9" s="16"/>
      <c r="K9" s="16"/>
      <c r="L9" s="16"/>
    </row>
  </sheetData>
  <autoFilter ref="A1:L1"/>
  <pageMargins left="0.7" right="0.7" top="0.75" bottom="0.75" header="0.3" footer="0.3"/>
  <pageSetup paperSize="9" scale="66"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1"/>
  <sheetViews>
    <sheetView workbookViewId="0">
      <pane ySplit="1" topLeftCell="A2" activePane="bottomLeft" state="frozen"/>
      <selection pane="bottomLeft" activeCell="H22" sqref="H22"/>
    </sheetView>
  </sheetViews>
  <sheetFormatPr defaultRowHeight="15" x14ac:dyDescent="0.25"/>
  <cols>
    <col min="1" max="1" width="24.140625" style="15" customWidth="1"/>
    <col min="2" max="2" width="33.42578125" style="10" customWidth="1"/>
    <col min="3" max="3" width="9.7109375" style="11" customWidth="1"/>
    <col min="4" max="4" width="11.5703125" style="11" customWidth="1"/>
    <col min="5" max="5" width="40.5703125" style="10" customWidth="1"/>
    <col min="6" max="6" width="32" style="10" customWidth="1"/>
    <col min="7" max="7" width="3.7109375" style="10" customWidth="1"/>
    <col min="8" max="8" width="21" style="10" customWidth="1"/>
    <col min="9" max="9" width="23.5703125" style="11" customWidth="1"/>
    <col min="10" max="10" width="35.7109375" style="12" customWidth="1"/>
    <col min="11" max="11" width="12.42578125" style="13" customWidth="1"/>
    <col min="12" max="12" width="3.7109375" style="14" customWidth="1"/>
    <col min="13" max="13" width="21.85546875" style="15" customWidth="1"/>
    <col min="14" max="14" width="13.5703125" style="15" customWidth="1"/>
    <col min="15" max="16" width="14.28515625" style="15" customWidth="1"/>
    <col min="17" max="17" width="15.28515625" style="15" customWidth="1"/>
    <col min="18" max="18" width="14" style="10" customWidth="1"/>
    <col min="19" max="19" width="24.85546875" style="10" customWidth="1"/>
    <col min="20" max="20" width="9.140625" style="10" customWidth="1"/>
    <col min="21" max="16384" width="9.140625" style="10"/>
  </cols>
  <sheetData>
    <row r="1" spans="1:20" ht="75.75" thickBot="1" x14ac:dyDescent="0.3">
      <c r="A1" s="139" t="s">
        <v>5</v>
      </c>
      <c r="B1" s="221" t="s">
        <v>155</v>
      </c>
      <c r="C1" s="222" t="s">
        <v>156</v>
      </c>
      <c r="D1" s="221" t="s">
        <v>157</v>
      </c>
      <c r="E1" s="221" t="s">
        <v>158</v>
      </c>
      <c r="F1" s="221" t="s">
        <v>231</v>
      </c>
      <c r="G1" s="140"/>
      <c r="H1" s="141" t="s">
        <v>159</v>
      </c>
      <c r="I1" s="142" t="s">
        <v>160</v>
      </c>
      <c r="J1" s="142" t="s">
        <v>161</v>
      </c>
      <c r="K1" s="141" t="s">
        <v>162</v>
      </c>
      <c r="L1" s="143"/>
      <c r="M1" s="144" t="s">
        <v>232</v>
      </c>
      <c r="N1" s="144" t="s">
        <v>163</v>
      </c>
      <c r="O1" s="144" t="s">
        <v>164</v>
      </c>
      <c r="P1" s="144" t="s">
        <v>165</v>
      </c>
      <c r="Q1" s="144" t="s">
        <v>166</v>
      </c>
      <c r="R1" s="144" t="s">
        <v>167</v>
      </c>
      <c r="S1" s="152" t="s">
        <v>5</v>
      </c>
    </row>
    <row r="2" spans="1:20" x14ac:dyDescent="0.25">
      <c r="A2" s="145" t="s">
        <v>2</v>
      </c>
      <c r="B2" s="223"/>
      <c r="C2" s="224"/>
      <c r="D2" s="224"/>
      <c r="E2" s="223"/>
      <c r="F2" s="223"/>
      <c r="G2" s="138"/>
      <c r="H2" s="234"/>
      <c r="I2" s="234"/>
      <c r="J2" s="234"/>
      <c r="K2" s="235"/>
      <c r="L2" s="146"/>
      <c r="M2" s="245">
        <v>2139228</v>
      </c>
      <c r="N2" s="245">
        <v>880310</v>
      </c>
      <c r="O2" s="245">
        <v>1258918</v>
      </c>
      <c r="P2" s="245">
        <v>2058650</v>
      </c>
      <c r="Q2" s="245">
        <v>4773</v>
      </c>
      <c r="R2" s="245">
        <v>75796</v>
      </c>
      <c r="S2" s="153" t="s">
        <v>2</v>
      </c>
    </row>
    <row r="3" spans="1:20" s="136" customFormat="1" ht="76.5" x14ac:dyDescent="0.25">
      <c r="A3" s="160" t="s">
        <v>177</v>
      </c>
      <c r="B3" s="225" t="s">
        <v>233</v>
      </c>
      <c r="C3" s="226" t="s">
        <v>234</v>
      </c>
      <c r="D3" s="227">
        <f>3754.57+11000+2433.739</f>
        <v>17188.309000000001</v>
      </c>
      <c r="E3" s="228" t="s">
        <v>235</v>
      </c>
      <c r="F3" s="229" t="s">
        <v>1524</v>
      </c>
      <c r="G3" s="161"/>
      <c r="H3" s="236">
        <f>3754.57+11000</f>
        <v>14754.57</v>
      </c>
      <c r="I3" s="237" t="s">
        <v>236</v>
      </c>
      <c r="J3" s="238" t="s">
        <v>1525</v>
      </c>
      <c r="K3" s="239" t="s">
        <v>237</v>
      </c>
      <c r="L3" s="161"/>
      <c r="M3" s="246">
        <f t="shared" ref="M3" si="0">N3+O3</f>
        <v>289034</v>
      </c>
      <c r="N3" s="246">
        <v>34290</v>
      </c>
      <c r="O3" s="246">
        <v>254744</v>
      </c>
      <c r="P3" s="246">
        <v>98283</v>
      </c>
      <c r="Q3" s="246">
        <v>190024</v>
      </c>
      <c r="R3" s="247">
        <v>366</v>
      </c>
      <c r="S3" s="162" t="s">
        <v>177</v>
      </c>
      <c r="T3" s="151" t="str">
        <f>IF(S3=A3, "", "NNN")</f>
        <v/>
      </c>
    </row>
    <row r="4" spans="1:20" x14ac:dyDescent="0.25">
      <c r="A4" s="145" t="s">
        <v>0</v>
      </c>
      <c r="B4" s="223"/>
      <c r="C4" s="224"/>
      <c r="D4" s="224"/>
      <c r="E4" s="223"/>
      <c r="F4" s="223"/>
      <c r="G4" s="138"/>
      <c r="H4" s="234"/>
      <c r="I4" s="234"/>
      <c r="J4" s="234"/>
      <c r="K4" s="235"/>
      <c r="L4" s="146"/>
      <c r="M4" s="245">
        <v>0</v>
      </c>
      <c r="N4" s="248">
        <v>0</v>
      </c>
      <c r="O4" s="248">
        <v>0</v>
      </c>
      <c r="P4" s="248">
        <v>0</v>
      </c>
      <c r="Q4" s="248">
        <v>0</v>
      </c>
      <c r="R4" s="248">
        <v>0</v>
      </c>
      <c r="S4" s="153" t="s">
        <v>0</v>
      </c>
    </row>
    <row r="5" spans="1:20" ht="89.25" x14ac:dyDescent="0.25">
      <c r="A5" s="147" t="s">
        <v>1</v>
      </c>
      <c r="B5" s="228" t="s">
        <v>168</v>
      </c>
      <c r="C5" s="226" t="s">
        <v>169</v>
      </c>
      <c r="D5" s="230">
        <v>76970</v>
      </c>
      <c r="E5" s="231" t="s">
        <v>170</v>
      </c>
      <c r="F5" s="231"/>
      <c r="G5" s="137"/>
      <c r="H5" s="240">
        <v>12970</v>
      </c>
      <c r="I5" s="237" t="s">
        <v>1466</v>
      </c>
      <c r="J5" s="241" t="s">
        <v>171</v>
      </c>
      <c r="K5" s="235" t="s">
        <v>172</v>
      </c>
      <c r="L5" s="146"/>
      <c r="M5" s="245">
        <v>613057</v>
      </c>
      <c r="N5" s="245">
        <v>27578</v>
      </c>
      <c r="O5" s="245">
        <v>585479</v>
      </c>
      <c r="P5" s="245">
        <v>580746</v>
      </c>
      <c r="Q5" s="245">
        <v>20357</v>
      </c>
      <c r="R5" s="245">
        <v>11903</v>
      </c>
      <c r="S5" s="153" t="s">
        <v>1</v>
      </c>
    </row>
    <row r="6" spans="1:20" x14ac:dyDescent="0.25">
      <c r="A6" s="145" t="s">
        <v>3</v>
      </c>
      <c r="B6" s="223"/>
      <c r="C6" s="224"/>
      <c r="D6" s="224"/>
      <c r="E6" s="223"/>
      <c r="F6" s="223"/>
      <c r="G6" s="138"/>
      <c r="H6" s="234"/>
      <c r="I6" s="234"/>
      <c r="J6" s="234"/>
      <c r="K6" s="235"/>
      <c r="L6" s="146"/>
      <c r="M6" s="245">
        <v>0</v>
      </c>
      <c r="N6" s="248">
        <v>0</v>
      </c>
      <c r="O6" s="248">
        <v>0</v>
      </c>
      <c r="P6" s="248">
        <v>0</v>
      </c>
      <c r="Q6" s="248">
        <v>0</v>
      </c>
      <c r="R6" s="248">
        <v>0</v>
      </c>
      <c r="S6" s="153" t="s">
        <v>3</v>
      </c>
    </row>
    <row r="7" spans="1:20" ht="15.75" thickBot="1" x14ac:dyDescent="0.3">
      <c r="A7" s="148" t="s">
        <v>4</v>
      </c>
      <c r="B7" s="232"/>
      <c r="C7" s="233"/>
      <c r="D7" s="233"/>
      <c r="E7" s="232"/>
      <c r="F7" s="232"/>
      <c r="G7" s="149"/>
      <c r="H7" s="242"/>
      <c r="I7" s="243"/>
      <c r="J7" s="243"/>
      <c r="K7" s="244"/>
      <c r="L7" s="150"/>
      <c r="M7" s="249">
        <v>500809</v>
      </c>
      <c r="N7" s="249">
        <v>56504</v>
      </c>
      <c r="O7" s="249">
        <v>444305</v>
      </c>
      <c r="P7" s="249">
        <v>355370</v>
      </c>
      <c r="Q7" s="249">
        <v>139155</v>
      </c>
      <c r="R7" s="249">
        <v>6283</v>
      </c>
      <c r="S7" s="154" t="s">
        <v>4</v>
      </c>
    </row>
    <row r="8" spans="1:20" x14ac:dyDescent="0.25">
      <c r="A8" s="10"/>
      <c r="C8" s="158"/>
      <c r="D8" s="10"/>
      <c r="N8" s="10"/>
      <c r="O8" s="10"/>
      <c r="P8" s="10"/>
      <c r="Q8" s="10"/>
    </row>
    <row r="9" spans="1:20" x14ac:dyDescent="0.25">
      <c r="A9" s="10"/>
      <c r="C9" s="159"/>
      <c r="D9" s="156"/>
      <c r="N9" s="10"/>
      <c r="O9" s="10"/>
      <c r="P9" s="10"/>
      <c r="Q9" s="10"/>
    </row>
    <row r="10" spans="1:20" x14ac:dyDescent="0.25">
      <c r="A10" s="10"/>
      <c r="C10" s="158"/>
      <c r="D10" s="10"/>
      <c r="N10" s="10"/>
      <c r="O10" s="10"/>
      <c r="P10" s="10"/>
      <c r="Q10" s="10"/>
    </row>
    <row r="11" spans="1:20" x14ac:dyDescent="0.25">
      <c r="A11" s="10"/>
      <c r="C11" s="158"/>
      <c r="D11" s="10"/>
      <c r="N11" s="10"/>
      <c r="O11" s="10"/>
      <c r="P11" s="10"/>
      <c r="Q11" s="10"/>
    </row>
    <row r="12" spans="1:20" x14ac:dyDescent="0.25">
      <c r="A12" s="10"/>
      <c r="C12" s="158"/>
      <c r="D12" s="10"/>
      <c r="N12" s="10"/>
      <c r="O12" s="10"/>
      <c r="P12" s="10"/>
      <c r="Q12" s="10"/>
    </row>
    <row r="13" spans="1:20" x14ac:dyDescent="0.25">
      <c r="A13" s="10"/>
      <c r="C13" s="158"/>
      <c r="D13" s="10"/>
      <c r="N13" s="10"/>
      <c r="O13" s="10"/>
      <c r="P13" s="10"/>
      <c r="Q13" s="10"/>
    </row>
    <row r="14" spans="1:20" x14ac:dyDescent="0.25">
      <c r="A14" s="10"/>
      <c r="C14" s="158"/>
      <c r="D14" s="10"/>
      <c r="N14" s="10"/>
      <c r="O14" s="10"/>
      <c r="P14" s="10"/>
      <c r="Q14" s="10"/>
    </row>
    <row r="15" spans="1:20" x14ac:dyDescent="0.25">
      <c r="A15" s="10"/>
      <c r="C15" s="159"/>
      <c r="D15" s="156"/>
      <c r="N15" s="10"/>
      <c r="O15" s="10"/>
      <c r="P15" s="10"/>
      <c r="Q15" s="10"/>
    </row>
    <row r="16" spans="1:20" x14ac:dyDescent="0.25">
      <c r="A16" s="10"/>
      <c r="C16" s="159"/>
      <c r="D16" s="156"/>
      <c r="N16" s="10"/>
      <c r="O16" s="10"/>
      <c r="P16" s="10"/>
      <c r="Q16" s="10"/>
    </row>
    <row r="17" spans="1:17" x14ac:dyDescent="0.25">
      <c r="A17" s="10"/>
      <c r="C17" s="158"/>
      <c r="D17" s="10"/>
      <c r="N17" s="10"/>
      <c r="O17" s="10"/>
      <c r="P17" s="10"/>
      <c r="Q17" s="10"/>
    </row>
    <row r="18" spans="1:17" x14ac:dyDescent="0.25">
      <c r="A18" s="10"/>
      <c r="C18" s="158"/>
      <c r="D18" s="10"/>
      <c r="N18" s="10"/>
      <c r="O18" s="10"/>
      <c r="P18" s="10"/>
      <c r="Q18" s="10"/>
    </row>
    <row r="19" spans="1:17" x14ac:dyDescent="0.25">
      <c r="A19" s="10"/>
      <c r="C19" s="158"/>
      <c r="D19" s="10"/>
      <c r="N19" s="10"/>
      <c r="O19" s="10"/>
      <c r="P19" s="10"/>
      <c r="Q19" s="10"/>
    </row>
    <row r="20" spans="1:17" x14ac:dyDescent="0.25">
      <c r="A20" s="10"/>
      <c r="C20" s="158"/>
      <c r="D20" s="10"/>
      <c r="N20" s="10"/>
      <c r="O20" s="10"/>
      <c r="P20" s="10"/>
      <c r="Q20" s="10"/>
    </row>
    <row r="21" spans="1:17" x14ac:dyDescent="0.25">
      <c r="A21" s="10"/>
      <c r="C21" s="158"/>
      <c r="D21" s="10"/>
      <c r="I21" s="10"/>
      <c r="J21" s="10"/>
      <c r="K21" s="10"/>
      <c r="L21" s="10"/>
      <c r="M21" s="10"/>
      <c r="N21" s="10"/>
      <c r="O21" s="10"/>
      <c r="P21" s="10"/>
      <c r="Q21" s="10"/>
    </row>
    <row r="22" spans="1:17" x14ac:dyDescent="0.25">
      <c r="A22" s="10"/>
      <c r="C22" s="159"/>
      <c r="D22" s="156"/>
      <c r="I22" s="10"/>
      <c r="J22" s="10"/>
      <c r="K22" s="10"/>
      <c r="L22" s="10"/>
      <c r="M22" s="10"/>
      <c r="N22" s="10"/>
      <c r="O22" s="10"/>
      <c r="P22" s="10"/>
      <c r="Q22" s="10"/>
    </row>
    <row r="23" spans="1:17" x14ac:dyDescent="0.25">
      <c r="A23" s="10"/>
      <c r="C23" s="15"/>
      <c r="D23" s="10"/>
      <c r="I23" s="10"/>
      <c r="J23" s="10"/>
      <c r="K23" s="10"/>
      <c r="L23" s="10"/>
      <c r="M23" s="10"/>
      <c r="N23" s="10"/>
      <c r="O23" s="10"/>
      <c r="P23" s="10"/>
      <c r="Q23" s="10"/>
    </row>
    <row r="24" spans="1:17" x14ac:dyDescent="0.25">
      <c r="A24" s="10"/>
      <c r="C24" s="159"/>
      <c r="D24" s="10"/>
      <c r="I24" s="10"/>
      <c r="J24" s="10"/>
      <c r="K24" s="10"/>
      <c r="L24" s="10"/>
      <c r="M24" s="10"/>
      <c r="N24" s="10"/>
      <c r="O24" s="10"/>
      <c r="P24" s="10"/>
      <c r="Q24" s="10"/>
    </row>
    <row r="25" spans="1:17" x14ac:dyDescent="0.25">
      <c r="A25" s="10"/>
      <c r="C25" s="158"/>
      <c r="D25" s="10"/>
      <c r="I25" s="10"/>
      <c r="J25" s="10"/>
      <c r="K25" s="10"/>
      <c r="L25" s="10"/>
      <c r="M25" s="10"/>
      <c r="N25" s="10"/>
      <c r="O25" s="10"/>
      <c r="P25" s="10"/>
      <c r="Q25" s="10"/>
    </row>
    <row r="26" spans="1:17" x14ac:dyDescent="0.25">
      <c r="A26" s="10"/>
      <c r="C26" s="159"/>
      <c r="D26" s="156"/>
      <c r="I26" s="10"/>
      <c r="J26" s="10"/>
      <c r="K26" s="10"/>
      <c r="L26" s="10"/>
      <c r="M26" s="10"/>
      <c r="N26" s="10"/>
      <c r="O26" s="10"/>
      <c r="P26" s="10"/>
      <c r="Q26" s="10"/>
    </row>
    <row r="27" spans="1:17" x14ac:dyDescent="0.25">
      <c r="A27" s="10"/>
      <c r="C27" s="15"/>
      <c r="D27" s="10"/>
      <c r="I27" s="10"/>
      <c r="J27" s="10"/>
      <c r="K27" s="10"/>
      <c r="L27" s="10"/>
      <c r="M27" s="10"/>
      <c r="N27" s="10"/>
      <c r="O27" s="10"/>
      <c r="P27" s="10"/>
      <c r="Q27" s="10"/>
    </row>
    <row r="28" spans="1:17" x14ac:dyDescent="0.25">
      <c r="A28" s="10"/>
      <c r="B28" s="157"/>
      <c r="C28" s="158"/>
      <c r="D28" s="13"/>
      <c r="I28" s="10"/>
      <c r="J28" s="10"/>
      <c r="K28" s="10"/>
      <c r="L28" s="10"/>
      <c r="M28" s="10"/>
      <c r="N28" s="10"/>
      <c r="O28" s="10"/>
      <c r="P28" s="10"/>
      <c r="Q28" s="10"/>
    </row>
    <row r="29" spans="1:17" x14ac:dyDescent="0.25">
      <c r="A29" s="10"/>
      <c r="B29" s="13"/>
      <c r="C29" s="158"/>
      <c r="D29" s="13"/>
      <c r="I29" s="10"/>
      <c r="J29" s="10"/>
      <c r="K29" s="10"/>
      <c r="L29" s="10"/>
      <c r="M29" s="10"/>
      <c r="N29" s="10"/>
      <c r="O29" s="10"/>
      <c r="P29" s="10"/>
      <c r="Q29" s="10"/>
    </row>
    <row r="30" spans="1:17" x14ac:dyDescent="0.25">
      <c r="A30" s="10"/>
      <c r="B30" s="157"/>
      <c r="C30" s="158"/>
      <c r="D30" s="13"/>
      <c r="I30" s="10"/>
      <c r="J30" s="10"/>
      <c r="K30" s="10"/>
      <c r="L30" s="10"/>
      <c r="M30" s="10"/>
      <c r="N30" s="10"/>
      <c r="O30" s="10"/>
      <c r="P30" s="10"/>
      <c r="Q30" s="10"/>
    </row>
    <row r="31" spans="1:17" x14ac:dyDescent="0.25">
      <c r="A31" s="10"/>
      <c r="B31" s="13"/>
      <c r="C31" s="155"/>
      <c r="D31" s="155"/>
      <c r="I31" s="10"/>
      <c r="J31" s="10"/>
      <c r="K31" s="10"/>
      <c r="L31" s="10"/>
      <c r="M31" s="10"/>
      <c r="N31" s="10"/>
      <c r="O31" s="10"/>
      <c r="P31" s="10"/>
      <c r="Q31" s="10"/>
    </row>
    <row r="32" spans="1:17" x14ac:dyDescent="0.25">
      <c r="A32" s="10"/>
      <c r="B32" s="157"/>
      <c r="C32" s="13"/>
      <c r="D32" s="13"/>
      <c r="I32" s="10"/>
      <c r="J32" s="10"/>
      <c r="K32" s="10"/>
      <c r="L32" s="10"/>
      <c r="M32" s="10"/>
      <c r="N32" s="10"/>
      <c r="O32" s="10"/>
      <c r="P32" s="10"/>
      <c r="Q32" s="10"/>
    </row>
    <row r="33" spans="1:17" x14ac:dyDescent="0.25">
      <c r="A33" s="10"/>
      <c r="B33" s="13"/>
      <c r="C33" s="155"/>
      <c r="D33" s="13"/>
      <c r="I33" s="10"/>
      <c r="J33" s="10"/>
      <c r="K33" s="10"/>
      <c r="L33" s="10"/>
      <c r="M33" s="10"/>
      <c r="N33" s="10"/>
      <c r="O33" s="10"/>
      <c r="P33" s="10"/>
      <c r="Q33" s="10"/>
    </row>
    <row r="34" spans="1:17" x14ac:dyDescent="0.25">
      <c r="A34" s="10"/>
      <c r="B34" s="157"/>
      <c r="C34" s="13"/>
      <c r="D34" s="13"/>
      <c r="I34" s="10"/>
      <c r="J34" s="10"/>
      <c r="K34" s="10"/>
      <c r="L34" s="10"/>
      <c r="M34" s="10"/>
      <c r="N34" s="10"/>
      <c r="O34" s="10"/>
      <c r="P34" s="10"/>
      <c r="Q34" s="10"/>
    </row>
    <row r="35" spans="1:17" x14ac:dyDescent="0.25">
      <c r="A35" s="10"/>
      <c r="B35" s="13"/>
      <c r="C35" s="13"/>
      <c r="D35" s="13"/>
      <c r="I35" s="10"/>
      <c r="J35" s="10"/>
      <c r="K35" s="10"/>
      <c r="L35" s="10"/>
      <c r="M35" s="10"/>
      <c r="N35" s="10"/>
      <c r="O35" s="10"/>
      <c r="P35" s="10"/>
      <c r="Q35" s="10"/>
    </row>
    <row r="36" spans="1:17" x14ac:dyDescent="0.25">
      <c r="A36" s="10"/>
      <c r="B36" s="13"/>
      <c r="C36" s="13"/>
      <c r="D36" s="13"/>
      <c r="I36" s="10"/>
      <c r="J36" s="10"/>
      <c r="K36" s="10"/>
      <c r="L36" s="10"/>
      <c r="M36" s="10"/>
      <c r="N36" s="10"/>
      <c r="O36" s="10"/>
      <c r="P36" s="10"/>
      <c r="Q36" s="10"/>
    </row>
    <row r="37" spans="1:17" x14ac:dyDescent="0.25">
      <c r="A37" s="10"/>
      <c r="B37" s="13"/>
      <c r="C37" s="13"/>
      <c r="D37" s="13"/>
      <c r="I37" s="10"/>
      <c r="J37" s="10"/>
      <c r="K37" s="10"/>
      <c r="L37" s="10"/>
      <c r="M37" s="10"/>
      <c r="N37" s="10"/>
      <c r="O37" s="10"/>
      <c r="P37" s="10"/>
      <c r="Q37" s="10"/>
    </row>
    <row r="38" spans="1:17" x14ac:dyDescent="0.25">
      <c r="A38" s="10"/>
      <c r="B38" s="13"/>
      <c r="C38" s="155"/>
      <c r="D38" s="155"/>
      <c r="I38" s="10"/>
      <c r="J38" s="10"/>
      <c r="K38" s="10"/>
      <c r="L38" s="10"/>
      <c r="M38" s="10"/>
      <c r="N38" s="10"/>
      <c r="O38" s="10"/>
      <c r="P38" s="10"/>
      <c r="Q38" s="10"/>
    </row>
    <row r="39" spans="1:17" x14ac:dyDescent="0.25">
      <c r="A39" s="10"/>
      <c r="B39" s="13"/>
      <c r="C39" s="13"/>
      <c r="D39" s="13"/>
      <c r="I39" s="10"/>
      <c r="J39" s="10"/>
      <c r="K39" s="10"/>
      <c r="L39" s="10"/>
      <c r="M39" s="10"/>
      <c r="N39" s="10"/>
      <c r="O39" s="10"/>
      <c r="P39" s="10"/>
      <c r="Q39" s="10"/>
    </row>
    <row r="40" spans="1:17" x14ac:dyDescent="0.25">
      <c r="A40" s="10"/>
      <c r="B40" s="13"/>
      <c r="C40" s="155"/>
      <c r="D40" s="155"/>
      <c r="I40" s="10"/>
      <c r="J40" s="10"/>
      <c r="K40" s="10"/>
      <c r="L40" s="10"/>
      <c r="M40" s="10"/>
      <c r="N40" s="10"/>
      <c r="O40" s="10"/>
      <c r="P40" s="10"/>
      <c r="Q40" s="10"/>
    </row>
    <row r="41" spans="1:17" x14ac:dyDescent="0.25">
      <c r="A41" s="10"/>
      <c r="B41" s="157"/>
      <c r="C41" s="13"/>
      <c r="D41" s="13"/>
      <c r="I41" s="10"/>
      <c r="J41" s="10"/>
      <c r="K41" s="10"/>
      <c r="L41" s="10"/>
      <c r="M41" s="10"/>
      <c r="N41" s="10"/>
      <c r="O41" s="10"/>
      <c r="P41" s="10"/>
      <c r="Q41" s="10"/>
    </row>
    <row r="42" spans="1:17" x14ac:dyDescent="0.25">
      <c r="A42" s="10"/>
      <c r="B42" s="13"/>
      <c r="C42" s="155"/>
      <c r="D42" s="155"/>
      <c r="I42" s="10"/>
      <c r="J42" s="10"/>
      <c r="K42" s="10"/>
      <c r="L42" s="10"/>
      <c r="M42" s="10"/>
      <c r="N42" s="10"/>
      <c r="O42" s="10"/>
      <c r="P42" s="10"/>
      <c r="Q42" s="10"/>
    </row>
    <row r="43" spans="1:17" x14ac:dyDescent="0.25">
      <c r="A43" s="10"/>
      <c r="B43" s="13"/>
      <c r="C43" s="13"/>
      <c r="D43" s="13"/>
      <c r="I43" s="10"/>
      <c r="J43" s="10"/>
      <c r="K43" s="10"/>
      <c r="L43" s="10"/>
      <c r="M43" s="10"/>
      <c r="N43" s="10"/>
      <c r="O43" s="10"/>
      <c r="P43" s="10"/>
      <c r="Q43" s="10"/>
    </row>
    <row r="44" spans="1:17" x14ac:dyDescent="0.25">
      <c r="A44" s="10"/>
      <c r="B44" s="13"/>
      <c r="C44" s="155"/>
      <c r="D44" s="155"/>
      <c r="I44" s="10"/>
      <c r="J44" s="10"/>
      <c r="K44" s="10"/>
      <c r="L44" s="10"/>
      <c r="M44" s="10"/>
      <c r="N44" s="10"/>
      <c r="O44" s="10"/>
      <c r="P44" s="10"/>
      <c r="Q44" s="10"/>
    </row>
    <row r="45" spans="1:17" x14ac:dyDescent="0.25">
      <c r="A45" s="10"/>
      <c r="B45" s="157"/>
      <c r="C45" s="13"/>
      <c r="D45" s="13"/>
      <c r="I45" s="10"/>
      <c r="J45" s="10"/>
      <c r="K45" s="10"/>
      <c r="L45" s="10"/>
      <c r="M45" s="10"/>
      <c r="N45" s="10"/>
      <c r="O45" s="10"/>
      <c r="P45" s="10"/>
      <c r="Q45" s="10"/>
    </row>
    <row r="46" spans="1:17" x14ac:dyDescent="0.25">
      <c r="A46" s="10"/>
      <c r="B46" s="13"/>
      <c r="C46" s="155"/>
      <c r="D46" s="13"/>
      <c r="I46" s="10"/>
      <c r="J46" s="10"/>
      <c r="K46" s="10"/>
      <c r="L46" s="10"/>
      <c r="M46" s="10"/>
      <c r="N46" s="10"/>
      <c r="O46" s="10"/>
      <c r="P46" s="10"/>
      <c r="Q46" s="10"/>
    </row>
    <row r="47" spans="1:17" x14ac:dyDescent="0.25">
      <c r="A47" s="10"/>
      <c r="B47" s="13"/>
      <c r="C47" s="13"/>
      <c r="D47" s="13"/>
      <c r="I47" s="10"/>
      <c r="J47" s="10"/>
      <c r="K47" s="10"/>
      <c r="L47" s="10"/>
      <c r="M47" s="10"/>
      <c r="N47" s="10"/>
      <c r="O47" s="10"/>
      <c r="P47" s="10"/>
      <c r="Q47" s="10"/>
    </row>
    <row r="48" spans="1:17" x14ac:dyDescent="0.25">
      <c r="A48" s="10"/>
      <c r="B48" s="13"/>
      <c r="C48" s="155"/>
      <c r="D48" s="155"/>
      <c r="I48" s="10"/>
      <c r="J48" s="10"/>
      <c r="K48" s="10"/>
      <c r="L48" s="10"/>
      <c r="M48" s="10"/>
      <c r="N48" s="10"/>
      <c r="O48" s="10"/>
      <c r="P48" s="10"/>
      <c r="Q48" s="10"/>
    </row>
    <row r="49" spans="1:17" x14ac:dyDescent="0.25">
      <c r="A49" s="10"/>
      <c r="B49" s="13"/>
      <c r="C49" s="155"/>
      <c r="D49" s="155"/>
      <c r="I49" s="10"/>
      <c r="J49" s="10"/>
      <c r="K49" s="10"/>
      <c r="L49" s="10"/>
      <c r="M49" s="10"/>
      <c r="N49" s="10"/>
      <c r="O49" s="10"/>
      <c r="P49" s="10"/>
      <c r="Q49" s="10"/>
    </row>
    <row r="50" spans="1:17" x14ac:dyDescent="0.25">
      <c r="A50" s="10"/>
      <c r="B50" s="13"/>
      <c r="C50" s="13"/>
      <c r="D50" s="13"/>
      <c r="I50" s="10"/>
      <c r="J50" s="10"/>
      <c r="K50" s="10"/>
      <c r="L50" s="10"/>
      <c r="M50" s="10"/>
      <c r="N50" s="10"/>
      <c r="O50" s="10"/>
      <c r="P50" s="10"/>
      <c r="Q50" s="10"/>
    </row>
    <row r="51" spans="1:17" x14ac:dyDescent="0.25">
      <c r="A51" s="10"/>
      <c r="B51" s="13"/>
      <c r="C51" s="13"/>
      <c r="D51" s="13"/>
      <c r="I51" s="10"/>
      <c r="J51" s="10"/>
      <c r="K51" s="10"/>
      <c r="L51" s="10"/>
      <c r="M51" s="10"/>
      <c r="N51" s="10"/>
      <c r="O51" s="10"/>
      <c r="P51" s="10"/>
      <c r="Q51" s="10"/>
    </row>
  </sheetData>
  <autoFilter ref="A1:U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topLeftCell="B1" workbookViewId="0">
      <pane ySplit="1" topLeftCell="A2" activePane="bottomLeft" state="frozen"/>
      <selection pane="bottomLeft" activeCell="G13" sqref="G13"/>
    </sheetView>
  </sheetViews>
  <sheetFormatPr defaultRowHeight="15" x14ac:dyDescent="0.25"/>
  <cols>
    <col min="1" max="1" width="23.7109375" bestFit="1" customWidth="1"/>
    <col min="2" max="2" width="25.85546875" customWidth="1"/>
    <col min="3" max="3" width="14" customWidth="1"/>
    <col min="4" max="5" width="16.5703125" customWidth="1"/>
    <col min="6" max="6" width="11.5703125" customWidth="1"/>
    <col min="7" max="7" width="16.42578125" customWidth="1"/>
    <col min="8" max="8" width="14.5703125" customWidth="1"/>
    <col min="9" max="9" width="10" customWidth="1"/>
    <col min="10" max="10" width="12.5703125" customWidth="1"/>
    <col min="11" max="11" width="15.140625" customWidth="1"/>
    <col min="12" max="12" width="14.5703125" customWidth="1"/>
    <col min="13" max="13" width="15.140625" customWidth="1"/>
    <col min="14" max="14" width="15.7109375" customWidth="1"/>
  </cols>
  <sheetData>
    <row r="1" spans="1:14" ht="63" thickBot="1" x14ac:dyDescent="0.3">
      <c r="A1" s="41" t="s">
        <v>1461</v>
      </c>
      <c r="B1" s="42" t="s">
        <v>5</v>
      </c>
      <c r="C1" s="43" t="s">
        <v>184</v>
      </c>
      <c r="D1" s="44" t="s">
        <v>178</v>
      </c>
      <c r="E1" s="45" t="s">
        <v>185</v>
      </c>
      <c r="F1" s="46" t="s">
        <v>1531</v>
      </c>
      <c r="G1" s="24" t="s">
        <v>180</v>
      </c>
      <c r="H1" s="25" t="s">
        <v>1530</v>
      </c>
      <c r="I1" s="47" t="s">
        <v>186</v>
      </c>
      <c r="J1" s="48" t="s">
        <v>187</v>
      </c>
      <c r="K1" s="48" t="s">
        <v>188</v>
      </c>
      <c r="L1" s="49" t="s">
        <v>189</v>
      </c>
      <c r="M1" s="26" t="s">
        <v>181</v>
      </c>
      <c r="N1" s="27" t="s">
        <v>190</v>
      </c>
    </row>
    <row r="2" spans="1:14" x14ac:dyDescent="0.25">
      <c r="A2" s="19"/>
      <c r="B2" s="1" t="s">
        <v>0</v>
      </c>
      <c r="C2" s="50">
        <v>451643.7</v>
      </c>
      <c r="D2" s="51">
        <v>0.25482100000000002</v>
      </c>
      <c r="E2" s="285">
        <v>0</v>
      </c>
      <c r="F2" s="52"/>
      <c r="G2" s="59"/>
      <c r="H2" s="54"/>
      <c r="I2" s="55"/>
      <c r="J2" s="56"/>
      <c r="K2" s="56"/>
      <c r="L2" s="62"/>
      <c r="M2" s="57">
        <v>0</v>
      </c>
      <c r="N2" s="215">
        <v>5.6420802504274947E-7</v>
      </c>
    </row>
    <row r="3" spans="1:14" x14ac:dyDescent="0.25">
      <c r="A3" s="19"/>
      <c r="B3" s="1" t="s">
        <v>1</v>
      </c>
      <c r="C3" s="50">
        <v>5698082.7000000002</v>
      </c>
      <c r="D3" s="3">
        <v>164285</v>
      </c>
      <c r="E3" s="285">
        <v>2.8799999999999999E-2</v>
      </c>
      <c r="F3" s="52">
        <v>0.1</v>
      </c>
      <c r="G3" s="53">
        <v>405523.27</v>
      </c>
      <c r="H3" s="54">
        <v>378923.27</v>
      </c>
      <c r="I3" s="55"/>
      <c r="J3" s="56"/>
      <c r="K3" s="56">
        <v>26600</v>
      </c>
      <c r="L3" s="54"/>
      <c r="M3" s="57">
        <v>405523.27</v>
      </c>
      <c r="N3" s="215">
        <v>0.1</v>
      </c>
    </row>
    <row r="4" spans="1:14" x14ac:dyDescent="0.25">
      <c r="A4" s="19" t="s">
        <v>1462</v>
      </c>
      <c r="B4" s="1" t="s">
        <v>2</v>
      </c>
      <c r="C4" s="50">
        <v>2264467.1</v>
      </c>
      <c r="D4" s="3">
        <v>102331</v>
      </c>
      <c r="E4" s="285">
        <v>4.5199999999999997E-2</v>
      </c>
      <c r="F4" s="52"/>
      <c r="G4" s="59"/>
      <c r="H4" s="54"/>
      <c r="I4" s="55"/>
      <c r="J4" s="56"/>
      <c r="K4" s="56"/>
      <c r="L4" s="62"/>
      <c r="M4" s="57">
        <v>0</v>
      </c>
      <c r="N4" s="215">
        <v>4.5189881539899605E-2</v>
      </c>
    </row>
    <row r="5" spans="1:14" x14ac:dyDescent="0.25">
      <c r="A5" s="19" t="s">
        <v>1463</v>
      </c>
      <c r="B5" s="1" t="s">
        <v>177</v>
      </c>
      <c r="C5" s="50">
        <v>3284659.7</v>
      </c>
      <c r="D5" s="3">
        <v>707851</v>
      </c>
      <c r="E5" s="285">
        <v>0.2155</v>
      </c>
      <c r="F5" s="52">
        <v>0.1</v>
      </c>
      <c r="G5" s="53">
        <v>0</v>
      </c>
      <c r="H5" s="54">
        <v>0</v>
      </c>
      <c r="I5" s="55"/>
      <c r="J5" s="56"/>
      <c r="K5" s="56"/>
      <c r="L5" s="54"/>
      <c r="M5" s="57">
        <v>0</v>
      </c>
      <c r="N5" s="215">
        <v>0.2155020807787181</v>
      </c>
    </row>
    <row r="6" spans="1:14" x14ac:dyDescent="0.25">
      <c r="A6" s="19"/>
      <c r="B6" s="1" t="s">
        <v>3</v>
      </c>
      <c r="C6" s="50">
        <v>12367.3</v>
      </c>
      <c r="D6" s="58">
        <v>7.0218619999999996</v>
      </c>
      <c r="E6" s="285">
        <v>5.9999999999999995E-4</v>
      </c>
      <c r="F6" s="52"/>
      <c r="G6" s="59"/>
      <c r="H6" s="54"/>
      <c r="I6" s="60"/>
      <c r="J6" s="61"/>
      <c r="K6" s="61"/>
      <c r="L6" s="62"/>
      <c r="M6" s="57">
        <v>0</v>
      </c>
      <c r="N6" s="215">
        <v>5.6777647505922881E-4</v>
      </c>
    </row>
    <row r="7" spans="1:14" x14ac:dyDescent="0.25">
      <c r="A7" s="19"/>
      <c r="B7" s="1" t="s">
        <v>4</v>
      </c>
      <c r="C7" s="50">
        <v>8591493.0999999996</v>
      </c>
      <c r="D7" s="3">
        <v>3624501</v>
      </c>
      <c r="E7" s="285">
        <v>0.4219</v>
      </c>
      <c r="F7" s="52"/>
      <c r="G7" s="63"/>
      <c r="H7" s="54"/>
      <c r="I7" s="60"/>
      <c r="J7" s="61"/>
      <c r="K7" s="61"/>
      <c r="L7" s="62"/>
      <c r="M7" s="57">
        <v>0</v>
      </c>
      <c r="N7" s="215">
        <v>0.42187090856186571</v>
      </c>
    </row>
    <row r="8" spans="1:14" ht="15.75" thickBot="1" x14ac:dyDescent="0.3">
      <c r="B8" s="40" t="s">
        <v>183</v>
      </c>
      <c r="C8" s="212">
        <f>SUM(C2:C7)</f>
        <v>20302713.600000001</v>
      </c>
      <c r="D8" s="212">
        <f>SUM(D2:D7)</f>
        <v>4598975.2766829999</v>
      </c>
      <c r="E8" s="213">
        <v>0.22652022617720419</v>
      </c>
      <c r="F8" s="18"/>
      <c r="G8" s="18"/>
      <c r="H8" s="18"/>
      <c r="I8" s="18"/>
      <c r="J8" s="18"/>
      <c r="K8" s="18"/>
      <c r="L8" s="18"/>
      <c r="M8" s="212">
        <f>SUM(M1:M7)</f>
        <v>405523.27</v>
      </c>
      <c r="N8" s="214">
        <f>(M8+D8)/C8</f>
        <v>0.24649407193937858</v>
      </c>
    </row>
  </sheetData>
  <autoFilter ref="A1:N1"/>
  <sortState ref="A14:U18">
    <sortCondition ref="B14:B18"/>
  </sortState>
  <pageMargins left="0.7" right="0.7" top="0.75" bottom="0.75" header="0.3" footer="0.3"/>
  <pageSetup paperSize="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4"/>
  <sheetViews>
    <sheetView workbookViewId="0">
      <pane ySplit="1" topLeftCell="A2" activePane="bottomLeft" state="frozen"/>
      <selection pane="bottomLeft" activeCell="J19" sqref="I19:J20"/>
    </sheetView>
  </sheetViews>
  <sheetFormatPr defaultRowHeight="15" x14ac:dyDescent="0.25"/>
  <cols>
    <col min="1" max="1" width="47.140625" bestFit="1" customWidth="1"/>
    <col min="2" max="2" width="16.140625" style="163" customWidth="1"/>
    <col min="3" max="3" width="15.28515625" style="163" customWidth="1"/>
    <col min="5" max="5" width="48.5703125" bestFit="1" customWidth="1"/>
    <col min="6" max="6" width="15.42578125" style="163" customWidth="1"/>
    <col min="7" max="7" width="13.28515625" style="163" customWidth="1"/>
    <col min="9" max="9" width="26.85546875" customWidth="1"/>
    <col min="10" max="10" width="15.42578125" customWidth="1"/>
    <col min="11" max="11" width="16.140625" customWidth="1"/>
  </cols>
  <sheetData>
    <row r="1" spans="1:11" ht="45.75" thickBot="1" x14ac:dyDescent="0.3">
      <c r="A1" s="250" t="s">
        <v>1469</v>
      </c>
      <c r="B1" s="7" t="s">
        <v>1470</v>
      </c>
      <c r="C1" s="7" t="s">
        <v>1471</v>
      </c>
      <c r="E1" s="250" t="s">
        <v>1513</v>
      </c>
      <c r="F1" s="7" t="s">
        <v>1470</v>
      </c>
      <c r="G1" s="7" t="s">
        <v>1471</v>
      </c>
      <c r="I1" s="250" t="s">
        <v>1532</v>
      </c>
      <c r="J1" s="7" t="s">
        <v>1533</v>
      </c>
      <c r="K1" s="7" t="s">
        <v>1471</v>
      </c>
    </row>
    <row r="2" spans="1:11" x14ac:dyDescent="0.25">
      <c r="A2" s="251" t="s">
        <v>36</v>
      </c>
      <c r="B2" s="252">
        <v>100</v>
      </c>
      <c r="C2" s="253">
        <v>82.9</v>
      </c>
      <c r="E2" s="265" t="s">
        <v>7</v>
      </c>
      <c r="F2" s="266">
        <v>100</v>
      </c>
      <c r="G2" s="253">
        <v>87.35</v>
      </c>
      <c r="I2" s="204" t="s">
        <v>1534</v>
      </c>
      <c r="J2" s="172">
        <v>86</v>
      </c>
      <c r="K2" s="163">
        <v>1.37</v>
      </c>
    </row>
    <row r="3" spans="1:11" x14ac:dyDescent="0.25">
      <c r="A3" s="251" t="s">
        <v>37</v>
      </c>
      <c r="B3" s="252">
        <v>100</v>
      </c>
      <c r="C3" s="253">
        <v>44.69</v>
      </c>
      <c r="E3" s="265" t="s">
        <v>8</v>
      </c>
      <c r="F3" s="266">
        <v>100</v>
      </c>
      <c r="G3" s="253">
        <v>28.54</v>
      </c>
      <c r="I3" s="204" t="s">
        <v>1535</v>
      </c>
      <c r="J3" s="172">
        <v>63</v>
      </c>
      <c r="K3" s="298">
        <v>21.959999999999997</v>
      </c>
    </row>
    <row r="4" spans="1:11" x14ac:dyDescent="0.25">
      <c r="A4" s="251" t="s">
        <v>38</v>
      </c>
      <c r="B4" s="252">
        <v>100</v>
      </c>
      <c r="C4" s="253">
        <v>67.36</v>
      </c>
      <c r="E4" s="265" t="s">
        <v>10</v>
      </c>
      <c r="F4" s="266">
        <v>100</v>
      </c>
      <c r="G4" s="253">
        <v>3.24</v>
      </c>
      <c r="I4" s="204" t="s">
        <v>1536</v>
      </c>
      <c r="J4" s="172">
        <v>36.4</v>
      </c>
      <c r="K4" s="163">
        <v>3.24</v>
      </c>
    </row>
    <row r="5" spans="1:11" x14ac:dyDescent="0.25">
      <c r="A5" s="251" t="s">
        <v>39</v>
      </c>
      <c r="B5" s="252">
        <v>100</v>
      </c>
      <c r="C5" s="253">
        <v>1.43</v>
      </c>
      <c r="E5" s="265" t="s">
        <v>0</v>
      </c>
      <c r="F5" s="266">
        <v>100</v>
      </c>
      <c r="G5" s="253">
        <v>0.15</v>
      </c>
      <c r="I5" s="204" t="s">
        <v>1537</v>
      </c>
      <c r="J5" s="172">
        <v>30.1</v>
      </c>
      <c r="K5" s="163">
        <v>1.37</v>
      </c>
    </row>
    <row r="6" spans="1:11" x14ac:dyDescent="0.25">
      <c r="A6" s="251" t="s">
        <v>40</v>
      </c>
      <c r="B6" s="252">
        <v>100</v>
      </c>
      <c r="C6" s="253">
        <v>97.29</v>
      </c>
      <c r="E6" s="265" t="s">
        <v>11</v>
      </c>
      <c r="F6" s="266">
        <v>100</v>
      </c>
      <c r="G6" s="253">
        <v>72.989999999999995</v>
      </c>
      <c r="I6" s="204" t="s">
        <v>1538</v>
      </c>
      <c r="J6" s="172">
        <v>28.099999999999998</v>
      </c>
      <c r="K6" s="163">
        <v>4.79</v>
      </c>
    </row>
    <row r="7" spans="1:11" x14ac:dyDescent="0.25">
      <c r="A7" s="251" t="s">
        <v>41</v>
      </c>
      <c r="B7" s="252">
        <v>100</v>
      </c>
      <c r="C7" s="253">
        <v>3.55</v>
      </c>
      <c r="E7" s="265" t="s">
        <v>1514</v>
      </c>
      <c r="F7" s="266">
        <v>100</v>
      </c>
      <c r="G7" s="253">
        <v>16.25</v>
      </c>
      <c r="I7" s="292" t="s">
        <v>1539</v>
      </c>
      <c r="J7" s="293">
        <v>27.6</v>
      </c>
      <c r="K7" s="278">
        <v>8.92</v>
      </c>
    </row>
    <row r="8" spans="1:11" x14ac:dyDescent="0.25">
      <c r="A8" s="251" t="s">
        <v>42</v>
      </c>
      <c r="B8" s="252">
        <v>100</v>
      </c>
      <c r="C8" s="253">
        <v>2.94</v>
      </c>
      <c r="E8" s="265" t="s">
        <v>13</v>
      </c>
      <c r="F8" s="266">
        <v>100</v>
      </c>
      <c r="G8" s="253">
        <v>20.57</v>
      </c>
      <c r="I8" s="294" t="s">
        <v>1540</v>
      </c>
      <c r="J8" s="295">
        <v>11.3</v>
      </c>
      <c r="K8" s="163">
        <v>5.93</v>
      </c>
    </row>
    <row r="9" spans="1:11" x14ac:dyDescent="0.25">
      <c r="A9" s="251" t="s">
        <v>43</v>
      </c>
      <c r="B9" s="252">
        <v>100</v>
      </c>
      <c r="C9" s="253">
        <v>5.53</v>
      </c>
      <c r="E9" s="265" t="s">
        <v>15</v>
      </c>
      <c r="F9" s="266">
        <v>100</v>
      </c>
      <c r="G9" s="253">
        <v>17.29</v>
      </c>
      <c r="I9" s="294" t="s">
        <v>1541</v>
      </c>
      <c r="J9" s="295">
        <v>7.8</v>
      </c>
      <c r="K9" s="163">
        <v>7.99</v>
      </c>
    </row>
    <row r="10" spans="1:11" x14ac:dyDescent="0.25">
      <c r="A10" s="251" t="s">
        <v>44</v>
      </c>
      <c r="B10" s="252">
        <v>100</v>
      </c>
      <c r="C10" s="253">
        <v>12.72</v>
      </c>
      <c r="E10" s="265" t="s">
        <v>16</v>
      </c>
      <c r="F10" s="266">
        <v>100</v>
      </c>
      <c r="G10" s="253">
        <v>84.48</v>
      </c>
      <c r="I10" s="294" t="s">
        <v>1542</v>
      </c>
      <c r="J10" s="295">
        <v>3.5</v>
      </c>
      <c r="K10" s="163">
        <v>1.61</v>
      </c>
    </row>
    <row r="11" spans="1:11" x14ac:dyDescent="0.25">
      <c r="A11" s="251" t="s">
        <v>45</v>
      </c>
      <c r="B11" s="252">
        <v>100</v>
      </c>
      <c r="C11" s="253">
        <v>21.34</v>
      </c>
      <c r="E11" s="265" t="s">
        <v>17</v>
      </c>
      <c r="F11" s="266">
        <v>100</v>
      </c>
      <c r="G11" s="253">
        <v>73.22</v>
      </c>
      <c r="I11" s="294" t="s">
        <v>1543</v>
      </c>
      <c r="J11" s="295">
        <v>3.3</v>
      </c>
      <c r="K11" s="163">
        <v>7.82</v>
      </c>
    </row>
    <row r="12" spans="1:11" x14ac:dyDescent="0.25">
      <c r="A12" s="251" t="s">
        <v>46</v>
      </c>
      <c r="B12" s="252">
        <v>100</v>
      </c>
      <c r="C12" s="253">
        <v>9.86</v>
      </c>
      <c r="E12" s="265" t="s">
        <v>18</v>
      </c>
      <c r="F12" s="266">
        <v>100</v>
      </c>
      <c r="G12" s="253">
        <v>3.33</v>
      </c>
      <c r="I12" s="296" t="s">
        <v>1544</v>
      </c>
      <c r="J12" s="297">
        <v>0.2</v>
      </c>
      <c r="K12" s="278">
        <v>0</v>
      </c>
    </row>
    <row r="13" spans="1:11" x14ac:dyDescent="0.25">
      <c r="A13" s="251" t="s">
        <v>47</v>
      </c>
      <c r="B13" s="252">
        <v>100</v>
      </c>
      <c r="C13" s="253">
        <v>29.98</v>
      </c>
      <c r="E13" s="265" t="s">
        <v>20</v>
      </c>
      <c r="F13" s="266">
        <v>100</v>
      </c>
      <c r="G13" s="253">
        <v>1.69</v>
      </c>
    </row>
    <row r="14" spans="1:11" x14ac:dyDescent="0.25">
      <c r="A14" s="251" t="s">
        <v>48</v>
      </c>
      <c r="B14" s="252">
        <v>100</v>
      </c>
      <c r="C14" s="253">
        <v>5.35</v>
      </c>
      <c r="E14" s="265" t="s">
        <v>21</v>
      </c>
      <c r="F14" s="266">
        <v>100</v>
      </c>
      <c r="G14" s="253">
        <v>0.72</v>
      </c>
    </row>
    <row r="15" spans="1:11" x14ac:dyDescent="0.25">
      <c r="A15" s="251" t="s">
        <v>1472</v>
      </c>
      <c r="B15" s="252">
        <v>100</v>
      </c>
      <c r="C15" s="253">
        <v>61.46</v>
      </c>
      <c r="E15" s="265" t="s">
        <v>22</v>
      </c>
      <c r="F15" s="266">
        <v>100</v>
      </c>
      <c r="G15" s="253">
        <v>16.850000000000001</v>
      </c>
    </row>
    <row r="16" spans="1:11" x14ac:dyDescent="0.25">
      <c r="A16" s="251" t="s">
        <v>1473</v>
      </c>
      <c r="B16" s="252">
        <v>100</v>
      </c>
      <c r="C16" s="253">
        <v>7.56</v>
      </c>
      <c r="E16" s="265" t="s">
        <v>1515</v>
      </c>
      <c r="F16" s="266">
        <v>100</v>
      </c>
      <c r="G16" s="253">
        <v>4.09</v>
      </c>
    </row>
    <row r="17" spans="1:7" x14ac:dyDescent="0.25">
      <c r="A17" s="251" t="s">
        <v>1474</v>
      </c>
      <c r="B17" s="252">
        <v>100</v>
      </c>
      <c r="C17" s="253">
        <v>10.97</v>
      </c>
      <c r="E17" s="265" t="s">
        <v>1516</v>
      </c>
      <c r="F17" s="266">
        <v>100</v>
      </c>
      <c r="G17" s="253">
        <v>0.98</v>
      </c>
    </row>
    <row r="18" spans="1:7" x14ac:dyDescent="0.25">
      <c r="A18" s="251" t="s">
        <v>49</v>
      </c>
      <c r="B18" s="252">
        <v>100</v>
      </c>
      <c r="C18" s="253">
        <v>65.63</v>
      </c>
      <c r="E18" s="265" t="s">
        <v>23</v>
      </c>
      <c r="F18" s="266">
        <v>100</v>
      </c>
      <c r="G18" s="253">
        <v>9.52</v>
      </c>
    </row>
    <row r="19" spans="1:7" x14ac:dyDescent="0.25">
      <c r="A19" s="251" t="s">
        <v>50</v>
      </c>
      <c r="B19" s="252">
        <v>100</v>
      </c>
      <c r="C19" s="253">
        <v>43.18</v>
      </c>
      <c r="E19" s="265" t="s">
        <v>24</v>
      </c>
      <c r="F19" s="266">
        <v>100</v>
      </c>
      <c r="G19" s="253">
        <v>32.44</v>
      </c>
    </row>
    <row r="20" spans="1:7" x14ac:dyDescent="0.25">
      <c r="A20" s="251" t="s">
        <v>51</v>
      </c>
      <c r="B20" s="252">
        <v>100</v>
      </c>
      <c r="C20" s="253">
        <v>0.71</v>
      </c>
      <c r="E20" s="265" t="s">
        <v>25</v>
      </c>
      <c r="F20" s="266">
        <v>100</v>
      </c>
      <c r="G20" s="253">
        <v>62.7</v>
      </c>
    </row>
    <row r="21" spans="1:7" x14ac:dyDescent="0.25">
      <c r="A21" s="251" t="s">
        <v>52</v>
      </c>
      <c r="B21" s="252">
        <v>100</v>
      </c>
      <c r="C21" s="253">
        <v>9.4600000000000009</v>
      </c>
      <c r="E21" s="265" t="s">
        <v>26</v>
      </c>
      <c r="F21" s="266">
        <v>100</v>
      </c>
      <c r="G21" s="253">
        <v>0.22</v>
      </c>
    </row>
    <row r="22" spans="1:7" x14ac:dyDescent="0.25">
      <c r="A22" s="251" t="s">
        <v>53</v>
      </c>
      <c r="B22" s="252">
        <v>100</v>
      </c>
      <c r="C22" s="253">
        <v>24.98</v>
      </c>
      <c r="E22" s="265" t="s">
        <v>27</v>
      </c>
      <c r="F22" s="266">
        <v>100</v>
      </c>
      <c r="G22" s="253">
        <v>3.26</v>
      </c>
    </row>
    <row r="23" spans="1:7" x14ac:dyDescent="0.25">
      <c r="A23" s="251" t="s">
        <v>54</v>
      </c>
      <c r="B23" s="252">
        <v>100</v>
      </c>
      <c r="C23" s="253">
        <v>62.45</v>
      </c>
      <c r="E23" s="265" t="s">
        <v>28</v>
      </c>
      <c r="F23" s="266">
        <v>100</v>
      </c>
      <c r="G23" s="253">
        <v>0.12</v>
      </c>
    </row>
    <row r="24" spans="1:7" x14ac:dyDescent="0.25">
      <c r="A24" s="251" t="s">
        <v>55</v>
      </c>
      <c r="B24" s="252">
        <v>100</v>
      </c>
      <c r="C24" s="253">
        <v>4.8499999999999996</v>
      </c>
      <c r="E24" s="265" t="s">
        <v>29</v>
      </c>
      <c r="F24" s="266">
        <v>100</v>
      </c>
      <c r="G24" s="253">
        <v>22.61</v>
      </c>
    </row>
    <row r="25" spans="1:7" x14ac:dyDescent="0.25">
      <c r="A25" s="251" t="s">
        <v>56</v>
      </c>
      <c r="B25" s="252">
        <v>100</v>
      </c>
      <c r="C25" s="253">
        <v>10.6</v>
      </c>
      <c r="E25" s="265" t="s">
        <v>30</v>
      </c>
      <c r="F25" s="266">
        <v>100</v>
      </c>
      <c r="G25" s="253">
        <v>12.79</v>
      </c>
    </row>
    <row r="26" spans="1:7" x14ac:dyDescent="0.25">
      <c r="A26" s="251" t="s">
        <v>57</v>
      </c>
      <c r="B26" s="252">
        <v>100</v>
      </c>
      <c r="C26" s="253">
        <v>8.44</v>
      </c>
      <c r="E26" s="265" t="s">
        <v>1517</v>
      </c>
      <c r="F26" s="266">
        <v>100</v>
      </c>
      <c r="G26" s="253">
        <v>100</v>
      </c>
    </row>
    <row r="27" spans="1:7" x14ac:dyDescent="0.25">
      <c r="A27" s="251" t="s">
        <v>58</v>
      </c>
      <c r="B27" s="252">
        <v>100</v>
      </c>
      <c r="C27" s="253">
        <v>24.37</v>
      </c>
      <c r="E27" s="265" t="s">
        <v>31</v>
      </c>
      <c r="F27" s="266">
        <v>100</v>
      </c>
      <c r="G27" s="253">
        <v>0.67</v>
      </c>
    </row>
    <row r="28" spans="1:7" x14ac:dyDescent="0.25">
      <c r="A28" s="251" t="s">
        <v>59</v>
      </c>
      <c r="B28" s="252">
        <v>100</v>
      </c>
      <c r="C28" s="253">
        <v>3.63</v>
      </c>
      <c r="E28" s="265" t="s">
        <v>32</v>
      </c>
      <c r="F28" s="266">
        <v>100</v>
      </c>
      <c r="G28" s="253">
        <v>32.49</v>
      </c>
    </row>
    <row r="29" spans="1:7" x14ac:dyDescent="0.25">
      <c r="A29" s="251" t="s">
        <v>60</v>
      </c>
      <c r="B29" s="252">
        <v>100</v>
      </c>
      <c r="C29" s="253">
        <v>28.81</v>
      </c>
      <c r="E29" s="265" t="s">
        <v>1518</v>
      </c>
      <c r="F29" s="266">
        <v>100</v>
      </c>
      <c r="G29" s="253">
        <v>6.85</v>
      </c>
    </row>
    <row r="30" spans="1:7" x14ac:dyDescent="0.25">
      <c r="A30" s="251" t="s">
        <v>61</v>
      </c>
      <c r="B30" s="252">
        <v>100</v>
      </c>
      <c r="C30" s="253">
        <v>21.26</v>
      </c>
      <c r="E30" s="265" t="s">
        <v>34</v>
      </c>
      <c r="F30" s="266">
        <v>100</v>
      </c>
      <c r="G30" s="253">
        <v>98.85</v>
      </c>
    </row>
    <row r="31" spans="1:7" x14ac:dyDescent="0.25">
      <c r="A31" s="251" t="s">
        <v>62</v>
      </c>
      <c r="B31" s="252">
        <v>100</v>
      </c>
      <c r="C31" s="253">
        <v>0.63</v>
      </c>
      <c r="E31" s="265" t="s">
        <v>35</v>
      </c>
      <c r="F31" s="266">
        <v>100</v>
      </c>
      <c r="G31" s="253">
        <v>3.38</v>
      </c>
    </row>
    <row r="32" spans="1:7" x14ac:dyDescent="0.25">
      <c r="A32" s="251" t="s">
        <v>63</v>
      </c>
      <c r="B32" s="252">
        <v>100</v>
      </c>
      <c r="C32" s="253">
        <v>8.9700000000000006</v>
      </c>
      <c r="E32" s="265" t="s">
        <v>19</v>
      </c>
      <c r="F32" s="266">
        <v>99.1</v>
      </c>
      <c r="G32" s="253">
        <v>74.7</v>
      </c>
    </row>
    <row r="33" spans="1:7" x14ac:dyDescent="0.25">
      <c r="A33" s="251" t="s">
        <v>64</v>
      </c>
      <c r="B33" s="252">
        <v>100</v>
      </c>
      <c r="C33" s="253">
        <v>6</v>
      </c>
      <c r="E33" s="267" t="s">
        <v>9</v>
      </c>
      <c r="F33" s="268">
        <v>99</v>
      </c>
      <c r="G33" s="256">
        <v>1.93</v>
      </c>
    </row>
    <row r="34" spans="1:7" x14ac:dyDescent="0.25">
      <c r="A34" s="251" t="s">
        <v>65</v>
      </c>
      <c r="B34" s="252">
        <v>100</v>
      </c>
      <c r="C34" s="253">
        <v>1.63</v>
      </c>
      <c r="E34" s="269" t="s">
        <v>33</v>
      </c>
      <c r="F34" s="270">
        <v>86.5</v>
      </c>
      <c r="G34" s="253">
        <v>0.01</v>
      </c>
    </row>
    <row r="35" spans="1:7" x14ac:dyDescent="0.25">
      <c r="A35" s="251" t="s">
        <v>1475</v>
      </c>
      <c r="B35" s="252">
        <v>100</v>
      </c>
      <c r="C35" s="253">
        <v>5.41</v>
      </c>
      <c r="E35" s="269" t="s">
        <v>14</v>
      </c>
      <c r="F35" s="270">
        <v>83.8</v>
      </c>
      <c r="G35" s="253">
        <v>33.450000000000003</v>
      </c>
    </row>
    <row r="36" spans="1:7" x14ac:dyDescent="0.25">
      <c r="A36" s="251" t="s">
        <v>66</v>
      </c>
      <c r="B36" s="252">
        <v>100</v>
      </c>
      <c r="C36" s="253">
        <v>10.67</v>
      </c>
      <c r="E36" s="269" t="s">
        <v>12</v>
      </c>
      <c r="F36" s="270">
        <v>40.5</v>
      </c>
      <c r="G36" s="253">
        <v>1.91</v>
      </c>
    </row>
    <row r="37" spans="1:7" x14ac:dyDescent="0.25">
      <c r="A37" s="251" t="s">
        <v>67</v>
      </c>
      <c r="B37" s="252">
        <v>100</v>
      </c>
      <c r="C37" s="253">
        <v>1.85</v>
      </c>
      <c r="E37" s="269" t="s">
        <v>1519</v>
      </c>
      <c r="F37" s="270">
        <v>33.5</v>
      </c>
      <c r="G37" s="253">
        <v>56.17</v>
      </c>
    </row>
    <row r="38" spans="1:7" x14ac:dyDescent="0.25">
      <c r="A38" s="251" t="s">
        <v>68</v>
      </c>
      <c r="B38" s="252">
        <v>100</v>
      </c>
      <c r="C38" s="253">
        <v>3.38</v>
      </c>
      <c r="E38" s="271" t="s">
        <v>1520</v>
      </c>
      <c r="F38" s="272">
        <v>30.4</v>
      </c>
      <c r="G38" s="256">
        <v>2.34</v>
      </c>
    </row>
    <row r="39" spans="1:7" x14ac:dyDescent="0.25">
      <c r="A39" s="251" t="s">
        <v>69</v>
      </c>
      <c r="B39" s="252">
        <v>100</v>
      </c>
      <c r="C39" s="253">
        <v>7.18</v>
      </c>
      <c r="E39" s="261" t="s">
        <v>1521</v>
      </c>
      <c r="F39" s="262">
        <v>0.2</v>
      </c>
      <c r="G39" s="253">
        <v>7.76</v>
      </c>
    </row>
    <row r="40" spans="1:7" x14ac:dyDescent="0.25">
      <c r="A40" s="251" t="s">
        <v>1476</v>
      </c>
      <c r="B40" s="252">
        <v>100</v>
      </c>
      <c r="C40" s="253">
        <v>13.73</v>
      </c>
      <c r="E40" s="263" t="s">
        <v>1522</v>
      </c>
      <c r="F40" s="264">
        <v>0.1</v>
      </c>
      <c r="G40" s="256">
        <v>22.41</v>
      </c>
    </row>
    <row r="41" spans="1:7" x14ac:dyDescent="0.25">
      <c r="A41" s="251" t="s">
        <v>70</v>
      </c>
      <c r="B41" s="252">
        <v>100</v>
      </c>
      <c r="C41" s="253">
        <v>10.11</v>
      </c>
    </row>
    <row r="42" spans="1:7" x14ac:dyDescent="0.25">
      <c r="A42" s="251" t="s">
        <v>71</v>
      </c>
      <c r="B42" s="252">
        <v>100</v>
      </c>
      <c r="C42" s="253">
        <v>14.93</v>
      </c>
    </row>
    <row r="43" spans="1:7" x14ac:dyDescent="0.25">
      <c r="A43" s="251" t="s">
        <v>72</v>
      </c>
      <c r="B43" s="252">
        <v>100</v>
      </c>
      <c r="C43" s="253">
        <v>30.65</v>
      </c>
    </row>
    <row r="44" spans="1:7" x14ac:dyDescent="0.25">
      <c r="A44" s="251" t="s">
        <v>73</v>
      </c>
      <c r="B44" s="252">
        <v>100</v>
      </c>
      <c r="C44" s="253">
        <v>29.31</v>
      </c>
    </row>
    <row r="45" spans="1:7" x14ac:dyDescent="0.25">
      <c r="A45" s="251" t="s">
        <v>74</v>
      </c>
      <c r="B45" s="252">
        <v>100</v>
      </c>
      <c r="C45" s="253">
        <v>31.22</v>
      </c>
    </row>
    <row r="46" spans="1:7" x14ac:dyDescent="0.25">
      <c r="A46" s="251" t="s">
        <v>75</v>
      </c>
      <c r="B46" s="252">
        <v>100</v>
      </c>
      <c r="C46" s="253">
        <v>0.53</v>
      </c>
    </row>
    <row r="47" spans="1:7" x14ac:dyDescent="0.25">
      <c r="A47" s="251" t="s">
        <v>76</v>
      </c>
      <c r="B47" s="252">
        <v>100</v>
      </c>
      <c r="C47" s="253">
        <v>3.73</v>
      </c>
    </row>
    <row r="48" spans="1:7" x14ac:dyDescent="0.25">
      <c r="A48" s="251" t="s">
        <v>77</v>
      </c>
      <c r="B48" s="252">
        <v>100</v>
      </c>
      <c r="C48" s="253">
        <v>4.55</v>
      </c>
    </row>
    <row r="49" spans="1:3" x14ac:dyDescent="0.25">
      <c r="A49" s="251" t="s">
        <v>78</v>
      </c>
      <c r="B49" s="252">
        <v>100</v>
      </c>
      <c r="C49" s="253">
        <v>6.4</v>
      </c>
    </row>
    <row r="50" spans="1:3" x14ac:dyDescent="0.25">
      <c r="A50" s="251" t="s">
        <v>79</v>
      </c>
      <c r="B50" s="252">
        <v>100</v>
      </c>
      <c r="C50" s="253">
        <v>9.32</v>
      </c>
    </row>
    <row r="51" spans="1:3" x14ac:dyDescent="0.25">
      <c r="A51" s="251" t="s">
        <v>80</v>
      </c>
      <c r="B51" s="252">
        <v>100</v>
      </c>
      <c r="C51" s="253">
        <v>1.97</v>
      </c>
    </row>
    <row r="52" spans="1:3" x14ac:dyDescent="0.25">
      <c r="A52" s="251" t="s">
        <v>81</v>
      </c>
      <c r="B52" s="252">
        <v>100</v>
      </c>
      <c r="C52" s="253">
        <v>1.07</v>
      </c>
    </row>
    <row r="53" spans="1:3" x14ac:dyDescent="0.25">
      <c r="A53" s="251" t="s">
        <v>82</v>
      </c>
      <c r="B53" s="252">
        <v>100</v>
      </c>
      <c r="C53" s="253">
        <v>24.91</v>
      </c>
    </row>
    <row r="54" spans="1:3" x14ac:dyDescent="0.25">
      <c r="A54" s="251" t="s">
        <v>83</v>
      </c>
      <c r="B54" s="252">
        <v>100</v>
      </c>
      <c r="C54" s="253">
        <v>2.04</v>
      </c>
    </row>
    <row r="55" spans="1:3" x14ac:dyDescent="0.25">
      <c r="A55" s="251" t="s">
        <v>84</v>
      </c>
      <c r="B55" s="252">
        <v>100</v>
      </c>
      <c r="C55" s="253">
        <v>16.29</v>
      </c>
    </row>
    <row r="56" spans="1:3" x14ac:dyDescent="0.25">
      <c r="A56" s="251" t="s">
        <v>85</v>
      </c>
      <c r="B56" s="252">
        <v>100</v>
      </c>
      <c r="C56" s="253">
        <v>9.85</v>
      </c>
    </row>
    <row r="57" spans="1:3" x14ac:dyDescent="0.25">
      <c r="A57" s="251" t="s">
        <v>86</v>
      </c>
      <c r="B57" s="252">
        <v>100</v>
      </c>
      <c r="C57" s="253">
        <v>50.17</v>
      </c>
    </row>
    <row r="58" spans="1:3" x14ac:dyDescent="0.25">
      <c r="A58" s="251" t="s">
        <v>87</v>
      </c>
      <c r="B58" s="252">
        <v>100</v>
      </c>
      <c r="C58" s="253">
        <v>8.91</v>
      </c>
    </row>
    <row r="59" spans="1:3" x14ac:dyDescent="0.25">
      <c r="A59" s="251" t="s">
        <v>1477</v>
      </c>
      <c r="B59" s="252">
        <v>100</v>
      </c>
      <c r="C59" s="253">
        <v>49.54</v>
      </c>
    </row>
    <row r="60" spans="1:3" x14ac:dyDescent="0.25">
      <c r="A60" s="251" t="s">
        <v>88</v>
      </c>
      <c r="B60" s="252">
        <v>100</v>
      </c>
      <c r="C60" s="253">
        <v>3.43</v>
      </c>
    </row>
    <row r="61" spans="1:3" x14ac:dyDescent="0.25">
      <c r="A61" s="251" t="s">
        <v>89</v>
      </c>
      <c r="B61" s="252">
        <v>100</v>
      </c>
      <c r="C61" s="253">
        <v>15.9</v>
      </c>
    </row>
    <row r="62" spans="1:3" x14ac:dyDescent="0.25">
      <c r="A62" s="251" t="s">
        <v>90</v>
      </c>
      <c r="B62" s="252">
        <v>100</v>
      </c>
      <c r="C62" s="253">
        <v>43.07</v>
      </c>
    </row>
    <row r="63" spans="1:3" x14ac:dyDescent="0.25">
      <c r="A63" s="251" t="s">
        <v>91</v>
      </c>
      <c r="B63" s="252">
        <v>100</v>
      </c>
      <c r="C63" s="253">
        <v>10.210000000000001</v>
      </c>
    </row>
    <row r="64" spans="1:3" x14ac:dyDescent="0.25">
      <c r="A64" s="251" t="s">
        <v>92</v>
      </c>
      <c r="B64" s="252">
        <v>100</v>
      </c>
      <c r="C64" s="253">
        <v>13.1</v>
      </c>
    </row>
    <row r="65" spans="1:3" x14ac:dyDescent="0.25">
      <c r="A65" s="251" t="s">
        <v>93</v>
      </c>
      <c r="B65" s="252">
        <v>100</v>
      </c>
      <c r="C65" s="253">
        <v>10.199999999999999</v>
      </c>
    </row>
    <row r="66" spans="1:3" x14ac:dyDescent="0.25">
      <c r="A66" s="251" t="s">
        <v>94</v>
      </c>
      <c r="B66" s="252">
        <v>100</v>
      </c>
      <c r="C66" s="253">
        <v>31.89</v>
      </c>
    </row>
    <row r="67" spans="1:3" x14ac:dyDescent="0.25">
      <c r="A67" s="251" t="s">
        <v>95</v>
      </c>
      <c r="B67" s="252">
        <v>100</v>
      </c>
      <c r="C67" s="253">
        <v>17.329999999999998</v>
      </c>
    </row>
    <row r="68" spans="1:3" x14ac:dyDescent="0.25">
      <c r="A68" s="251" t="s">
        <v>1478</v>
      </c>
      <c r="B68" s="252">
        <v>100</v>
      </c>
      <c r="C68" s="253">
        <v>100</v>
      </c>
    </row>
    <row r="69" spans="1:3" x14ac:dyDescent="0.25">
      <c r="A69" s="251" t="s">
        <v>1479</v>
      </c>
      <c r="B69" s="252">
        <v>100</v>
      </c>
      <c r="C69" s="253">
        <v>9.5299999999999994</v>
      </c>
    </row>
    <row r="70" spans="1:3" x14ac:dyDescent="0.25">
      <c r="A70" s="251" t="s">
        <v>96</v>
      </c>
      <c r="B70" s="252">
        <v>100</v>
      </c>
      <c r="C70" s="253">
        <v>71.44</v>
      </c>
    </row>
    <row r="71" spans="1:3" x14ac:dyDescent="0.25">
      <c r="A71" s="251" t="s">
        <v>97</v>
      </c>
      <c r="B71" s="252">
        <v>100</v>
      </c>
      <c r="C71" s="253">
        <v>5.05</v>
      </c>
    </row>
    <row r="72" spans="1:3" x14ac:dyDescent="0.25">
      <c r="A72" s="251" t="s">
        <v>98</v>
      </c>
      <c r="B72" s="252">
        <v>100</v>
      </c>
      <c r="C72" s="253">
        <v>15.49</v>
      </c>
    </row>
    <row r="73" spans="1:3" x14ac:dyDescent="0.25">
      <c r="A73" s="251" t="s">
        <v>99</v>
      </c>
      <c r="B73" s="252">
        <v>100</v>
      </c>
      <c r="C73" s="253">
        <v>16.07</v>
      </c>
    </row>
    <row r="74" spans="1:3" x14ac:dyDescent="0.25">
      <c r="A74" s="251" t="s">
        <v>1480</v>
      </c>
      <c r="B74" s="252">
        <v>100</v>
      </c>
      <c r="C74" s="253">
        <v>5.37</v>
      </c>
    </row>
    <row r="75" spans="1:3" x14ac:dyDescent="0.25">
      <c r="A75" s="251" t="s">
        <v>100</v>
      </c>
      <c r="B75" s="252">
        <v>100</v>
      </c>
      <c r="C75" s="253">
        <v>15.81</v>
      </c>
    </row>
    <row r="76" spans="1:3" x14ac:dyDescent="0.25">
      <c r="A76" s="251" t="s">
        <v>101</v>
      </c>
      <c r="B76" s="252">
        <v>100</v>
      </c>
      <c r="C76" s="253">
        <v>4.93</v>
      </c>
    </row>
    <row r="77" spans="1:3" x14ac:dyDescent="0.25">
      <c r="A77" s="251" t="s">
        <v>102</v>
      </c>
      <c r="B77" s="252">
        <v>100</v>
      </c>
      <c r="C77" s="253">
        <v>8.14</v>
      </c>
    </row>
    <row r="78" spans="1:3" x14ac:dyDescent="0.25">
      <c r="A78" s="251" t="s">
        <v>103</v>
      </c>
      <c r="B78" s="252">
        <v>100</v>
      </c>
      <c r="C78" s="253">
        <v>10.48</v>
      </c>
    </row>
    <row r="79" spans="1:3" x14ac:dyDescent="0.25">
      <c r="A79" s="251" t="s">
        <v>104</v>
      </c>
      <c r="B79" s="252">
        <v>100</v>
      </c>
      <c r="C79" s="253">
        <v>7.42</v>
      </c>
    </row>
    <row r="80" spans="1:3" x14ac:dyDescent="0.25">
      <c r="A80" s="251" t="s">
        <v>105</v>
      </c>
      <c r="B80" s="252">
        <v>100</v>
      </c>
      <c r="C80" s="253">
        <v>42.25</v>
      </c>
    </row>
    <row r="81" spans="1:3" x14ac:dyDescent="0.25">
      <c r="A81" s="251" t="s">
        <v>106</v>
      </c>
      <c r="B81" s="252">
        <v>100</v>
      </c>
      <c r="C81" s="253">
        <v>2.92</v>
      </c>
    </row>
    <row r="82" spans="1:3" x14ac:dyDescent="0.25">
      <c r="A82" s="251" t="s">
        <v>107</v>
      </c>
      <c r="B82" s="252">
        <v>100</v>
      </c>
      <c r="C82" s="253">
        <v>9.07</v>
      </c>
    </row>
    <row r="83" spans="1:3" x14ac:dyDescent="0.25">
      <c r="A83" s="251" t="s">
        <v>108</v>
      </c>
      <c r="B83" s="252">
        <v>100</v>
      </c>
      <c r="C83" s="253">
        <v>1.86</v>
      </c>
    </row>
    <row r="84" spans="1:3" x14ac:dyDescent="0.25">
      <c r="A84" s="251" t="s">
        <v>109</v>
      </c>
      <c r="B84" s="252">
        <v>100</v>
      </c>
      <c r="C84" s="253">
        <v>6.29</v>
      </c>
    </row>
    <row r="85" spans="1:3" x14ac:dyDescent="0.25">
      <c r="A85" s="251" t="s">
        <v>110</v>
      </c>
      <c r="B85" s="252">
        <v>100</v>
      </c>
      <c r="C85" s="253">
        <v>8.49</v>
      </c>
    </row>
    <row r="86" spans="1:3" x14ac:dyDescent="0.25">
      <c r="A86" s="251" t="s">
        <v>111</v>
      </c>
      <c r="B86" s="252">
        <v>100</v>
      </c>
      <c r="C86" s="253">
        <v>19.34</v>
      </c>
    </row>
    <row r="87" spans="1:3" x14ac:dyDescent="0.25">
      <c r="A87" s="251" t="s">
        <v>112</v>
      </c>
      <c r="B87" s="252">
        <v>100</v>
      </c>
      <c r="C87" s="253">
        <v>5.83</v>
      </c>
    </row>
    <row r="88" spans="1:3" x14ac:dyDescent="0.25">
      <c r="A88" s="251" t="s">
        <v>113</v>
      </c>
      <c r="B88" s="252">
        <v>100</v>
      </c>
      <c r="C88" s="253">
        <v>16.45</v>
      </c>
    </row>
    <row r="89" spans="1:3" x14ac:dyDescent="0.25">
      <c r="A89" s="251" t="s">
        <v>114</v>
      </c>
      <c r="B89" s="252">
        <v>100</v>
      </c>
      <c r="C89" s="253">
        <v>5.52</v>
      </c>
    </row>
    <row r="90" spans="1:3" x14ac:dyDescent="0.25">
      <c r="A90" s="251" t="s">
        <v>115</v>
      </c>
      <c r="B90" s="252">
        <v>100</v>
      </c>
      <c r="C90" s="253">
        <v>18.59</v>
      </c>
    </row>
    <row r="91" spans="1:3" x14ac:dyDescent="0.25">
      <c r="A91" s="251" t="s">
        <v>1481</v>
      </c>
      <c r="B91" s="252">
        <v>100</v>
      </c>
      <c r="C91" s="253">
        <v>53.78</v>
      </c>
    </row>
    <row r="92" spans="1:3" x14ac:dyDescent="0.25">
      <c r="A92" s="251" t="s">
        <v>116</v>
      </c>
      <c r="B92" s="252">
        <v>100</v>
      </c>
      <c r="C92" s="253">
        <v>3.84</v>
      </c>
    </row>
    <row r="93" spans="1:3" x14ac:dyDescent="0.25">
      <c r="A93" s="251" t="s">
        <v>117</v>
      </c>
      <c r="B93" s="252">
        <v>100</v>
      </c>
      <c r="C93" s="253">
        <v>40.43</v>
      </c>
    </row>
    <row r="94" spans="1:3" x14ac:dyDescent="0.25">
      <c r="A94" s="251" t="s">
        <v>118</v>
      </c>
      <c r="B94" s="252">
        <v>100</v>
      </c>
      <c r="C94" s="253">
        <v>3.8</v>
      </c>
    </row>
    <row r="95" spans="1:3" x14ac:dyDescent="0.25">
      <c r="A95" s="251" t="s">
        <v>119</v>
      </c>
      <c r="B95" s="252">
        <v>100</v>
      </c>
      <c r="C95" s="253">
        <v>3.28</v>
      </c>
    </row>
    <row r="96" spans="1:3" x14ac:dyDescent="0.25">
      <c r="A96" s="251" t="s">
        <v>120</v>
      </c>
      <c r="B96" s="252">
        <v>100</v>
      </c>
      <c r="C96" s="253">
        <v>4.8899999999999997</v>
      </c>
    </row>
    <row r="97" spans="1:3" x14ac:dyDescent="0.25">
      <c r="A97" s="251" t="s">
        <v>121</v>
      </c>
      <c r="B97" s="252">
        <v>100</v>
      </c>
      <c r="C97" s="253">
        <v>7.4</v>
      </c>
    </row>
    <row r="98" spans="1:3" x14ac:dyDescent="0.25">
      <c r="A98" s="251" t="s">
        <v>1482</v>
      </c>
      <c r="B98" s="252">
        <v>100</v>
      </c>
      <c r="C98" s="253">
        <v>2.0099999999999998</v>
      </c>
    </row>
    <row r="99" spans="1:3" x14ac:dyDescent="0.25">
      <c r="A99" s="251" t="s">
        <v>123</v>
      </c>
      <c r="B99" s="252">
        <v>100</v>
      </c>
      <c r="C99" s="253">
        <v>10.92</v>
      </c>
    </row>
    <row r="100" spans="1:3" x14ac:dyDescent="0.25">
      <c r="A100" s="251" t="s">
        <v>124</v>
      </c>
      <c r="B100" s="252">
        <v>100</v>
      </c>
      <c r="C100" s="253">
        <v>3.17</v>
      </c>
    </row>
    <row r="101" spans="1:3" x14ac:dyDescent="0.25">
      <c r="A101" s="251" t="s">
        <v>125</v>
      </c>
      <c r="B101" s="252">
        <v>100</v>
      </c>
      <c r="C101" s="253">
        <v>13.56</v>
      </c>
    </row>
    <row r="102" spans="1:3" x14ac:dyDescent="0.25">
      <c r="A102" s="251" t="s">
        <v>126</v>
      </c>
      <c r="B102" s="252">
        <v>100</v>
      </c>
      <c r="C102" s="253">
        <v>42.7</v>
      </c>
    </row>
    <row r="103" spans="1:3" x14ac:dyDescent="0.25">
      <c r="A103" s="251" t="s">
        <v>127</v>
      </c>
      <c r="B103" s="252">
        <v>100</v>
      </c>
      <c r="C103" s="253">
        <v>3.38</v>
      </c>
    </row>
    <row r="104" spans="1:3" x14ac:dyDescent="0.25">
      <c r="A104" s="251" t="s">
        <v>1483</v>
      </c>
      <c r="B104" s="252">
        <v>100</v>
      </c>
      <c r="C104" s="253">
        <v>28.17</v>
      </c>
    </row>
    <row r="105" spans="1:3" x14ac:dyDescent="0.25">
      <c r="A105" s="251" t="s">
        <v>128</v>
      </c>
      <c r="B105" s="252">
        <v>100</v>
      </c>
      <c r="C105" s="253">
        <v>3.49</v>
      </c>
    </row>
    <row r="106" spans="1:3" x14ac:dyDescent="0.25">
      <c r="A106" s="251" t="s">
        <v>129</v>
      </c>
      <c r="B106" s="252">
        <v>100</v>
      </c>
      <c r="C106" s="253">
        <v>6.47</v>
      </c>
    </row>
    <row r="107" spans="1:3" x14ac:dyDescent="0.25">
      <c r="A107" s="251" t="s">
        <v>130</v>
      </c>
      <c r="B107" s="252">
        <v>100</v>
      </c>
      <c r="C107" s="253">
        <v>47.94</v>
      </c>
    </row>
    <row r="108" spans="1:3" x14ac:dyDescent="0.25">
      <c r="A108" s="251" t="s">
        <v>1484</v>
      </c>
      <c r="B108" s="252">
        <v>100</v>
      </c>
      <c r="C108" s="253">
        <v>18.309999999999999</v>
      </c>
    </row>
    <row r="109" spans="1:3" x14ac:dyDescent="0.25">
      <c r="A109" s="251" t="s">
        <v>1485</v>
      </c>
      <c r="B109" s="252">
        <v>100</v>
      </c>
      <c r="C109" s="253">
        <v>22.91</v>
      </c>
    </row>
    <row r="110" spans="1:3" x14ac:dyDescent="0.25">
      <c r="A110" s="251" t="s">
        <v>1486</v>
      </c>
      <c r="B110" s="252">
        <v>100</v>
      </c>
      <c r="C110" s="253">
        <v>87.35</v>
      </c>
    </row>
    <row r="111" spans="1:3" x14ac:dyDescent="0.25">
      <c r="A111" s="251" t="s">
        <v>1487</v>
      </c>
      <c r="B111" s="252">
        <v>100</v>
      </c>
      <c r="C111" s="253">
        <v>39.119999999999997</v>
      </c>
    </row>
    <row r="112" spans="1:3" x14ac:dyDescent="0.25">
      <c r="A112" s="251" t="s">
        <v>131</v>
      </c>
      <c r="B112" s="252">
        <v>100</v>
      </c>
      <c r="C112" s="253">
        <v>17.04</v>
      </c>
    </row>
    <row r="113" spans="1:3" x14ac:dyDescent="0.25">
      <c r="A113" s="251" t="s">
        <v>1488</v>
      </c>
      <c r="B113" s="252">
        <v>100</v>
      </c>
      <c r="C113" s="253">
        <v>6.63</v>
      </c>
    </row>
    <row r="114" spans="1:3" x14ac:dyDescent="0.25">
      <c r="A114" s="251" t="s">
        <v>1489</v>
      </c>
      <c r="B114" s="252">
        <v>100</v>
      </c>
      <c r="C114" s="253">
        <v>2.99</v>
      </c>
    </row>
    <row r="115" spans="1:3" x14ac:dyDescent="0.25">
      <c r="A115" s="251" t="s">
        <v>132</v>
      </c>
      <c r="B115" s="252">
        <v>100</v>
      </c>
      <c r="C115" s="253">
        <v>13.58</v>
      </c>
    </row>
    <row r="116" spans="1:3" x14ac:dyDescent="0.25">
      <c r="A116" s="251" t="s">
        <v>133</v>
      </c>
      <c r="B116" s="252">
        <v>100</v>
      </c>
      <c r="C116" s="253">
        <v>32.35</v>
      </c>
    </row>
    <row r="117" spans="1:3" x14ac:dyDescent="0.25">
      <c r="A117" s="251" t="s">
        <v>134</v>
      </c>
      <c r="B117" s="252">
        <v>100</v>
      </c>
      <c r="C117" s="253">
        <v>30.25</v>
      </c>
    </row>
    <row r="118" spans="1:3" x14ac:dyDescent="0.25">
      <c r="A118" s="251" t="s">
        <v>1490</v>
      </c>
      <c r="B118" s="252">
        <v>100</v>
      </c>
      <c r="C118" s="253">
        <v>11.14</v>
      </c>
    </row>
    <row r="119" spans="1:3" x14ac:dyDescent="0.25">
      <c r="A119" s="251" t="s">
        <v>135</v>
      </c>
      <c r="B119" s="252">
        <v>100</v>
      </c>
      <c r="C119" s="253">
        <v>15.34</v>
      </c>
    </row>
    <row r="120" spans="1:3" x14ac:dyDescent="0.25">
      <c r="A120" s="251" t="s">
        <v>136</v>
      </c>
      <c r="B120" s="252">
        <v>100</v>
      </c>
      <c r="C120" s="253">
        <v>16.420000000000002</v>
      </c>
    </row>
    <row r="121" spans="1:3" x14ac:dyDescent="0.25">
      <c r="A121" s="251" t="s">
        <v>1491</v>
      </c>
      <c r="B121" s="252">
        <v>100</v>
      </c>
      <c r="C121" s="253">
        <v>5.43</v>
      </c>
    </row>
    <row r="122" spans="1:3" x14ac:dyDescent="0.25">
      <c r="A122" s="251" t="s">
        <v>137</v>
      </c>
      <c r="B122" s="252">
        <v>100</v>
      </c>
      <c r="C122" s="253">
        <v>4.74</v>
      </c>
    </row>
    <row r="123" spans="1:3" x14ac:dyDescent="0.25">
      <c r="A123" s="251" t="s">
        <v>138</v>
      </c>
      <c r="B123" s="252">
        <v>100</v>
      </c>
      <c r="C123" s="253">
        <v>28.8</v>
      </c>
    </row>
    <row r="124" spans="1:3" x14ac:dyDescent="0.25">
      <c r="A124" s="251" t="s">
        <v>139</v>
      </c>
      <c r="B124" s="252">
        <v>100</v>
      </c>
      <c r="C124" s="253">
        <v>17.899999999999999</v>
      </c>
    </row>
    <row r="125" spans="1:3" x14ac:dyDescent="0.25">
      <c r="A125" s="251" t="s">
        <v>140</v>
      </c>
      <c r="B125" s="252">
        <v>100</v>
      </c>
      <c r="C125" s="253">
        <v>5.58</v>
      </c>
    </row>
    <row r="126" spans="1:3" x14ac:dyDescent="0.25">
      <c r="A126" s="251" t="s">
        <v>141</v>
      </c>
      <c r="B126" s="252">
        <v>100</v>
      </c>
      <c r="C126" s="253">
        <v>1.73</v>
      </c>
    </row>
    <row r="127" spans="1:3" x14ac:dyDescent="0.25">
      <c r="A127" s="251" t="s">
        <v>142</v>
      </c>
      <c r="B127" s="252">
        <v>100</v>
      </c>
      <c r="C127" s="253">
        <v>1.23</v>
      </c>
    </row>
    <row r="128" spans="1:3" x14ac:dyDescent="0.25">
      <c r="A128" s="251" t="s">
        <v>143</v>
      </c>
      <c r="B128" s="252">
        <v>100</v>
      </c>
      <c r="C128" s="253">
        <v>11.11</v>
      </c>
    </row>
    <row r="129" spans="1:3" x14ac:dyDescent="0.25">
      <c r="A129" s="251" t="s">
        <v>1492</v>
      </c>
      <c r="B129" s="252">
        <v>100</v>
      </c>
      <c r="C129" s="253">
        <v>4.3899999999999997</v>
      </c>
    </row>
    <row r="130" spans="1:3" x14ac:dyDescent="0.25">
      <c r="A130" s="251" t="s">
        <v>1493</v>
      </c>
      <c r="B130" s="252">
        <v>100</v>
      </c>
      <c r="C130" s="253">
        <v>6.18</v>
      </c>
    </row>
    <row r="131" spans="1:3" x14ac:dyDescent="0.25">
      <c r="A131" s="251" t="s">
        <v>144</v>
      </c>
      <c r="B131" s="252">
        <v>100</v>
      </c>
      <c r="C131" s="253">
        <v>11.35</v>
      </c>
    </row>
    <row r="132" spans="1:3" x14ac:dyDescent="0.25">
      <c r="A132" s="251" t="s">
        <v>1494</v>
      </c>
      <c r="B132" s="252">
        <v>100</v>
      </c>
      <c r="C132" s="253">
        <v>16.43</v>
      </c>
    </row>
    <row r="133" spans="1:3" x14ac:dyDescent="0.25">
      <c r="A133" s="251" t="s">
        <v>145</v>
      </c>
      <c r="B133" s="252">
        <v>100</v>
      </c>
      <c r="C133" s="253">
        <v>0.53</v>
      </c>
    </row>
    <row r="134" spans="1:3" x14ac:dyDescent="0.25">
      <c r="A134" s="251" t="s">
        <v>146</v>
      </c>
      <c r="B134" s="252">
        <v>100</v>
      </c>
      <c r="C134" s="253">
        <v>40.25</v>
      </c>
    </row>
    <row r="135" spans="1:3" x14ac:dyDescent="0.25">
      <c r="A135" s="251" t="s">
        <v>1495</v>
      </c>
      <c r="B135" s="252">
        <v>100</v>
      </c>
      <c r="C135" s="253">
        <v>17.940000000000001</v>
      </c>
    </row>
    <row r="136" spans="1:3" x14ac:dyDescent="0.25">
      <c r="A136" s="251" t="s">
        <v>147</v>
      </c>
      <c r="B136" s="252">
        <v>100</v>
      </c>
      <c r="C136" s="253">
        <v>3.97</v>
      </c>
    </row>
    <row r="137" spans="1:3" x14ac:dyDescent="0.25">
      <c r="A137" s="251" t="s">
        <v>1496</v>
      </c>
      <c r="B137" s="252">
        <v>100</v>
      </c>
      <c r="C137" s="253">
        <v>4.8</v>
      </c>
    </row>
    <row r="138" spans="1:3" x14ac:dyDescent="0.25">
      <c r="A138" s="251" t="s">
        <v>1497</v>
      </c>
      <c r="B138" s="252">
        <v>100</v>
      </c>
      <c r="C138" s="253">
        <v>7.8</v>
      </c>
    </row>
    <row r="139" spans="1:3" x14ac:dyDescent="0.25">
      <c r="A139" s="251" t="s">
        <v>1498</v>
      </c>
      <c r="B139" s="252">
        <v>100</v>
      </c>
      <c r="C139" s="253">
        <v>6.17</v>
      </c>
    </row>
    <row r="140" spans="1:3" x14ac:dyDescent="0.25">
      <c r="A140" s="251" t="s">
        <v>148</v>
      </c>
      <c r="B140" s="252">
        <v>100</v>
      </c>
      <c r="C140" s="253">
        <v>9.77</v>
      </c>
    </row>
    <row r="141" spans="1:3" x14ac:dyDescent="0.25">
      <c r="A141" s="251" t="s">
        <v>149</v>
      </c>
      <c r="B141" s="252">
        <v>100</v>
      </c>
      <c r="C141" s="253">
        <v>15.82</v>
      </c>
    </row>
    <row r="142" spans="1:3" x14ac:dyDescent="0.25">
      <c r="A142" s="251" t="s">
        <v>150</v>
      </c>
      <c r="B142" s="252">
        <v>100</v>
      </c>
      <c r="C142" s="253">
        <v>11.8</v>
      </c>
    </row>
    <row r="143" spans="1:3" x14ac:dyDescent="0.25">
      <c r="A143" s="251" t="s">
        <v>151</v>
      </c>
      <c r="B143" s="252">
        <v>100</v>
      </c>
      <c r="C143" s="253">
        <v>0.85</v>
      </c>
    </row>
    <row r="144" spans="1:3" x14ac:dyDescent="0.25">
      <c r="A144" s="251" t="s">
        <v>152</v>
      </c>
      <c r="B144" s="252">
        <v>100</v>
      </c>
      <c r="C144" s="253">
        <v>1.93</v>
      </c>
    </row>
    <row r="145" spans="1:3" x14ac:dyDescent="0.25">
      <c r="A145" s="251" t="s">
        <v>153</v>
      </c>
      <c r="B145" s="252">
        <v>100</v>
      </c>
      <c r="C145" s="253">
        <v>3.85</v>
      </c>
    </row>
    <row r="146" spans="1:3" x14ac:dyDescent="0.25">
      <c r="A146" s="251" t="s">
        <v>1499</v>
      </c>
      <c r="B146" s="252">
        <v>100</v>
      </c>
      <c r="C146" s="253">
        <v>9.69</v>
      </c>
    </row>
    <row r="147" spans="1:3" x14ac:dyDescent="0.25">
      <c r="A147" s="251" t="s">
        <v>154</v>
      </c>
      <c r="B147" s="252">
        <v>100</v>
      </c>
      <c r="C147" s="253">
        <v>2.42</v>
      </c>
    </row>
    <row r="148" spans="1:3" x14ac:dyDescent="0.25">
      <c r="A148" s="251" t="s">
        <v>1500</v>
      </c>
      <c r="B148" s="252">
        <v>99.8</v>
      </c>
      <c r="C148" s="253">
        <v>22.73</v>
      </c>
    </row>
    <row r="149" spans="1:3" x14ac:dyDescent="0.25">
      <c r="A149" s="251" t="s">
        <v>1501</v>
      </c>
      <c r="B149" s="252">
        <v>96.6</v>
      </c>
      <c r="C149" s="253">
        <v>4.43</v>
      </c>
    </row>
    <row r="150" spans="1:3" x14ac:dyDescent="0.25">
      <c r="A150" s="254" t="s">
        <v>1502</v>
      </c>
      <c r="B150" s="255">
        <v>93.7</v>
      </c>
      <c r="C150" s="256">
        <v>2.62</v>
      </c>
    </row>
    <row r="151" spans="1:3" x14ac:dyDescent="0.25">
      <c r="A151" s="257" t="s">
        <v>122</v>
      </c>
      <c r="B151" s="258">
        <v>72.8</v>
      </c>
      <c r="C151" s="253">
        <v>100</v>
      </c>
    </row>
    <row r="152" spans="1:3" x14ac:dyDescent="0.25">
      <c r="A152" s="257" t="s">
        <v>1503</v>
      </c>
      <c r="B152" s="258">
        <v>64.099999999999994</v>
      </c>
      <c r="C152" s="253">
        <v>57.53</v>
      </c>
    </row>
    <row r="153" spans="1:3" x14ac:dyDescent="0.25">
      <c r="A153" s="257" t="s">
        <v>1504</v>
      </c>
      <c r="B153" s="258">
        <v>56.6</v>
      </c>
      <c r="C153" s="253">
        <v>22.04</v>
      </c>
    </row>
    <row r="154" spans="1:3" x14ac:dyDescent="0.25">
      <c r="A154" s="257" t="s">
        <v>1505</v>
      </c>
      <c r="B154" s="258">
        <v>48.3</v>
      </c>
      <c r="C154" s="253">
        <v>16.7</v>
      </c>
    </row>
    <row r="155" spans="1:3" x14ac:dyDescent="0.25">
      <c r="A155" s="259" t="s">
        <v>1506</v>
      </c>
      <c r="B155" s="260">
        <v>34</v>
      </c>
      <c r="C155" s="256">
        <v>9.69</v>
      </c>
    </row>
    <row r="156" spans="1:3" x14ac:dyDescent="0.25">
      <c r="A156" s="261" t="s">
        <v>1507</v>
      </c>
      <c r="B156" s="262">
        <v>22.5</v>
      </c>
      <c r="C156" s="253">
        <v>46.37</v>
      </c>
    </row>
    <row r="157" spans="1:3" x14ac:dyDescent="0.25">
      <c r="A157" s="261" t="s">
        <v>1508</v>
      </c>
      <c r="B157" s="262">
        <v>16.7</v>
      </c>
      <c r="C157" s="253">
        <v>6.8</v>
      </c>
    </row>
    <row r="158" spans="1:3" x14ac:dyDescent="0.25">
      <c r="A158" s="261" t="s">
        <v>1509</v>
      </c>
      <c r="B158" s="262">
        <v>14.4</v>
      </c>
      <c r="C158" s="253">
        <v>11.87</v>
      </c>
    </row>
    <row r="159" spans="1:3" x14ac:dyDescent="0.25">
      <c r="A159" s="261" t="s">
        <v>1510</v>
      </c>
      <c r="B159" s="262">
        <v>4.8</v>
      </c>
      <c r="C159" s="253">
        <v>9.11</v>
      </c>
    </row>
    <row r="160" spans="1:3" x14ac:dyDescent="0.25">
      <c r="A160" s="261" t="s">
        <v>1511</v>
      </c>
      <c r="B160" s="262">
        <v>0</v>
      </c>
      <c r="C160" s="253">
        <v>33.58</v>
      </c>
    </row>
    <row r="161" spans="1:3" x14ac:dyDescent="0.25">
      <c r="A161" s="263" t="s">
        <v>1512</v>
      </c>
      <c r="B161" s="264">
        <v>0</v>
      </c>
      <c r="C161" s="256">
        <v>31.51</v>
      </c>
    </row>
    <row r="164" spans="1:3" ht="45" x14ac:dyDescent="0.25">
      <c r="A164" s="291" t="s">
        <v>1523</v>
      </c>
    </row>
  </sheetData>
  <conditionalFormatting sqref="C2:C161">
    <cfRule type="cellIs" dxfId="19" priority="13" operator="lessThan">
      <formula>17</formula>
    </cfRule>
    <cfRule type="cellIs" dxfId="18" priority="14" operator="greaterThan">
      <formula>17</formula>
    </cfRule>
  </conditionalFormatting>
  <conditionalFormatting sqref="G2:G40">
    <cfRule type="cellIs" dxfId="17" priority="11" operator="greaterThan">
      <formula>10</formula>
    </cfRule>
    <cfRule type="cellIs" dxfId="16" priority="12" operator="lessThan">
      <formula>10</formula>
    </cfRule>
  </conditionalFormatting>
  <conditionalFormatting sqref="K2">
    <cfRule type="cellIs" dxfId="15" priority="4" operator="lessThan">
      <formula>10</formula>
    </cfRule>
  </conditionalFormatting>
  <conditionalFormatting sqref="K2">
    <cfRule type="cellIs" dxfId="14" priority="5" operator="lessThan">
      <formula>10</formula>
    </cfRule>
  </conditionalFormatting>
  <conditionalFormatting sqref="K2">
    <cfRule type="cellIs" dxfId="13" priority="6" operator="lessThan">
      <formula>10</formula>
    </cfRule>
  </conditionalFormatting>
  <conditionalFormatting sqref="K2">
    <cfRule type="cellIs" dxfId="12" priority="7" operator="lessThan">
      <formula>10</formula>
    </cfRule>
  </conditionalFormatting>
  <conditionalFormatting sqref="K2">
    <cfRule type="cellIs" dxfId="11" priority="8" operator="lessThan">
      <formula>10</formula>
    </cfRule>
  </conditionalFormatting>
  <conditionalFormatting sqref="K2">
    <cfRule type="cellIs" dxfId="10" priority="9" operator="lessThan">
      <formula>10</formula>
    </cfRule>
    <cfRule type="cellIs" dxfId="9" priority="10" operator="greaterThan">
      <formula>10</formula>
    </cfRule>
  </conditionalFormatting>
  <conditionalFormatting sqref="K2">
    <cfRule type="cellIs" dxfId="8" priority="3" operator="lessThan">
      <formula>10</formula>
    </cfRule>
  </conditionalFormatting>
  <conditionalFormatting sqref="K2:K12">
    <cfRule type="cellIs" dxfId="7" priority="1" operator="greaterThan">
      <formula>10</formula>
    </cfRule>
    <cfRule type="cellIs" dxfId="6" priority="2" operator="lessThan">
      <formula>10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43"/>
  <sheetViews>
    <sheetView workbookViewId="0">
      <pane ySplit="1" topLeftCell="A92" activePane="bottomLeft" state="frozen"/>
      <selection pane="bottomLeft" activeCell="L14" sqref="L14"/>
    </sheetView>
  </sheetViews>
  <sheetFormatPr defaultRowHeight="15" x14ac:dyDescent="0.25"/>
  <cols>
    <col min="1" max="1" width="22.85546875" bestFit="1" customWidth="1"/>
    <col min="2" max="2" width="78" customWidth="1"/>
    <col min="4" max="4" width="13.140625" customWidth="1"/>
    <col min="5" max="5" width="9.85546875" customWidth="1"/>
    <col min="6" max="6" width="10.42578125" customWidth="1"/>
    <col min="8" max="8" width="9.5703125" customWidth="1"/>
  </cols>
  <sheetData>
    <row r="1" spans="1:8" ht="68.25" customHeight="1" thickBot="1" x14ac:dyDescent="0.3">
      <c r="A1" s="18" t="s">
        <v>192</v>
      </c>
      <c r="B1" s="18" t="s">
        <v>264</v>
      </c>
      <c r="C1" s="180" t="s">
        <v>265</v>
      </c>
      <c r="D1" s="181" t="s">
        <v>266</v>
      </c>
      <c r="E1" s="182" t="s">
        <v>1412</v>
      </c>
      <c r="F1" s="183" t="s">
        <v>1413</v>
      </c>
      <c r="G1" s="186" t="s">
        <v>267</v>
      </c>
      <c r="H1" s="187" t="s">
        <v>268</v>
      </c>
    </row>
    <row r="2" spans="1:8" x14ac:dyDescent="0.25">
      <c r="A2" t="s">
        <v>174</v>
      </c>
      <c r="B2" s="184" t="s">
        <v>459</v>
      </c>
      <c r="C2" s="163">
        <v>19779</v>
      </c>
      <c r="D2" s="9">
        <v>3.9681486000000001</v>
      </c>
      <c r="E2" s="163"/>
      <c r="F2" s="163" t="s">
        <v>327</v>
      </c>
      <c r="G2" s="163" t="s">
        <v>270</v>
      </c>
      <c r="H2" s="163" t="s">
        <v>270</v>
      </c>
    </row>
    <row r="3" spans="1:8" x14ac:dyDescent="0.25">
      <c r="A3" t="s">
        <v>174</v>
      </c>
      <c r="B3" s="184" t="s">
        <v>460</v>
      </c>
      <c r="C3" s="163">
        <v>26265</v>
      </c>
      <c r="D3" s="9">
        <v>99.999980699999995</v>
      </c>
      <c r="E3" s="163"/>
      <c r="F3" s="163" t="s">
        <v>327</v>
      </c>
      <c r="G3" s="163" t="s">
        <v>273</v>
      </c>
      <c r="H3" s="163" t="s">
        <v>270</v>
      </c>
    </row>
    <row r="4" spans="1:8" x14ac:dyDescent="0.25">
      <c r="A4" t="s">
        <v>1</v>
      </c>
      <c r="B4" t="s">
        <v>461</v>
      </c>
      <c r="C4" s="163">
        <v>11054</v>
      </c>
      <c r="D4" s="9">
        <v>0.50323430000000002</v>
      </c>
      <c r="E4" s="163"/>
      <c r="F4" s="163"/>
      <c r="G4" s="163" t="s">
        <v>270</v>
      </c>
      <c r="H4" s="163" t="s">
        <v>270</v>
      </c>
    </row>
    <row r="5" spans="1:8" x14ac:dyDescent="0.25">
      <c r="A5" t="s">
        <v>1</v>
      </c>
      <c r="B5" t="s">
        <v>462</v>
      </c>
      <c r="C5" s="163">
        <v>11292</v>
      </c>
      <c r="D5" s="9">
        <v>80.547032700000003</v>
      </c>
      <c r="E5" s="163"/>
      <c r="F5" s="163"/>
      <c r="G5" s="163" t="s">
        <v>270</v>
      </c>
      <c r="H5" s="163" t="s">
        <v>270</v>
      </c>
    </row>
    <row r="6" spans="1:8" x14ac:dyDescent="0.25">
      <c r="A6" t="s">
        <v>1</v>
      </c>
      <c r="B6" t="s">
        <v>463</v>
      </c>
      <c r="C6" s="163">
        <v>11368</v>
      </c>
      <c r="D6" s="163">
        <v>0</v>
      </c>
      <c r="E6" s="163"/>
      <c r="F6" s="163"/>
      <c r="G6" s="163" t="s">
        <v>270</v>
      </c>
      <c r="H6" s="163" t="s">
        <v>270</v>
      </c>
    </row>
    <row r="7" spans="1:8" x14ac:dyDescent="0.25">
      <c r="A7" t="s">
        <v>1</v>
      </c>
      <c r="B7" t="s">
        <v>464</v>
      </c>
      <c r="C7" s="163">
        <v>11268</v>
      </c>
      <c r="D7" s="163">
        <v>0</v>
      </c>
      <c r="E7" s="163"/>
      <c r="F7" s="163"/>
      <c r="G7" s="163" t="s">
        <v>270</v>
      </c>
      <c r="H7" s="163" t="s">
        <v>270</v>
      </c>
    </row>
    <row r="8" spans="1:8" x14ac:dyDescent="0.25">
      <c r="A8" t="s">
        <v>1</v>
      </c>
      <c r="B8" t="s">
        <v>465</v>
      </c>
      <c r="C8" s="163">
        <v>11367</v>
      </c>
      <c r="D8" s="9">
        <v>2.7499999999999998E-3</v>
      </c>
      <c r="E8" s="163"/>
      <c r="F8" s="163"/>
      <c r="G8" s="163" t="s">
        <v>270</v>
      </c>
      <c r="H8" s="163" t="s">
        <v>270</v>
      </c>
    </row>
    <row r="9" spans="1:8" x14ac:dyDescent="0.25">
      <c r="A9" t="s">
        <v>1</v>
      </c>
      <c r="B9" t="s">
        <v>466</v>
      </c>
      <c r="C9" s="163">
        <v>11100</v>
      </c>
      <c r="D9" s="9">
        <v>99.993156099999993</v>
      </c>
      <c r="E9" s="163"/>
      <c r="F9" s="163"/>
      <c r="G9" s="163" t="s">
        <v>270</v>
      </c>
      <c r="H9" s="163" t="s">
        <v>270</v>
      </c>
    </row>
    <row r="10" spans="1:8" x14ac:dyDescent="0.25">
      <c r="A10" t="s">
        <v>1</v>
      </c>
      <c r="B10" t="s">
        <v>467</v>
      </c>
      <c r="C10" s="163">
        <v>11360</v>
      </c>
      <c r="D10" s="163">
        <v>0</v>
      </c>
      <c r="E10" s="163"/>
      <c r="F10" s="163"/>
      <c r="G10" s="163" t="s">
        <v>273</v>
      </c>
      <c r="H10" s="163" t="s">
        <v>270</v>
      </c>
    </row>
    <row r="11" spans="1:8" x14ac:dyDescent="0.25">
      <c r="A11" t="s">
        <v>1</v>
      </c>
      <c r="B11" t="s">
        <v>468</v>
      </c>
      <c r="C11" s="163">
        <v>11088</v>
      </c>
      <c r="D11" s="163">
        <v>0</v>
      </c>
      <c r="E11" s="163"/>
      <c r="F11" s="163"/>
      <c r="G11" s="163" t="s">
        <v>270</v>
      </c>
      <c r="H11" s="163" t="s">
        <v>273</v>
      </c>
    </row>
    <row r="12" spans="1:8" x14ac:dyDescent="0.25">
      <c r="A12" t="s">
        <v>1</v>
      </c>
      <c r="B12" t="s">
        <v>469</v>
      </c>
      <c r="C12" s="163">
        <v>11051</v>
      </c>
      <c r="D12" s="9">
        <v>99.982528700000003</v>
      </c>
      <c r="E12" s="163"/>
      <c r="F12" s="163"/>
      <c r="G12" s="163" t="s">
        <v>270</v>
      </c>
      <c r="H12" s="163" t="s">
        <v>270</v>
      </c>
    </row>
    <row r="13" spans="1:8" x14ac:dyDescent="0.25">
      <c r="A13" t="s">
        <v>1</v>
      </c>
      <c r="B13" t="s">
        <v>470</v>
      </c>
      <c r="C13" s="163">
        <v>11328</v>
      </c>
      <c r="D13" s="163">
        <v>0</v>
      </c>
      <c r="E13" s="163"/>
      <c r="F13" s="163"/>
      <c r="G13" s="163" t="s">
        <v>273</v>
      </c>
      <c r="H13" s="163" t="s">
        <v>270</v>
      </c>
    </row>
    <row r="14" spans="1:8" x14ac:dyDescent="0.25">
      <c r="A14" t="s">
        <v>1</v>
      </c>
      <c r="B14" t="s">
        <v>471</v>
      </c>
      <c r="C14" s="163">
        <v>11546</v>
      </c>
      <c r="D14" s="9">
        <v>30.778900100000001</v>
      </c>
      <c r="E14" s="163"/>
      <c r="F14" s="163"/>
      <c r="G14" s="163" t="s">
        <v>270</v>
      </c>
      <c r="H14" s="163" t="s">
        <v>270</v>
      </c>
    </row>
    <row r="15" spans="1:8" x14ac:dyDescent="0.25">
      <c r="A15" t="s">
        <v>1</v>
      </c>
      <c r="B15" t="s">
        <v>472</v>
      </c>
      <c r="C15" s="163">
        <v>11193</v>
      </c>
      <c r="D15" s="9">
        <v>50.593374699999998</v>
      </c>
      <c r="E15" s="163"/>
      <c r="F15" s="163"/>
      <c r="G15" s="163" t="s">
        <v>270</v>
      </c>
      <c r="H15" s="163" t="s">
        <v>270</v>
      </c>
    </row>
    <row r="16" spans="1:8" x14ac:dyDescent="0.25">
      <c r="A16" t="s">
        <v>1</v>
      </c>
      <c r="B16" t="s">
        <v>473</v>
      </c>
      <c r="C16" s="163">
        <v>11432</v>
      </c>
      <c r="D16" s="9">
        <v>0.69914129999999997</v>
      </c>
      <c r="E16" s="163"/>
      <c r="F16" s="163"/>
      <c r="G16" s="163" t="s">
        <v>270</v>
      </c>
      <c r="H16" s="163" t="s">
        <v>273</v>
      </c>
    </row>
    <row r="17" spans="1:8" x14ac:dyDescent="0.25">
      <c r="A17" t="s">
        <v>1</v>
      </c>
      <c r="B17" t="s">
        <v>474</v>
      </c>
      <c r="C17" s="163">
        <v>11417</v>
      </c>
      <c r="D17" s="9">
        <v>0.28386280000000003</v>
      </c>
      <c r="E17" s="163"/>
      <c r="F17" s="163"/>
      <c r="G17" s="163" t="s">
        <v>270</v>
      </c>
      <c r="H17" s="163" t="s">
        <v>270</v>
      </c>
    </row>
    <row r="18" spans="1:8" x14ac:dyDescent="0.25">
      <c r="A18" t="s">
        <v>1</v>
      </c>
      <c r="B18" t="s">
        <v>475</v>
      </c>
      <c r="C18" s="163">
        <v>11447</v>
      </c>
      <c r="D18" s="9">
        <v>32.872439700000001</v>
      </c>
      <c r="E18" s="163"/>
      <c r="F18" s="163"/>
      <c r="G18" s="163" t="s">
        <v>270</v>
      </c>
      <c r="H18" s="163" t="s">
        <v>270</v>
      </c>
    </row>
    <row r="19" spans="1:8" x14ac:dyDescent="0.25">
      <c r="A19" t="s">
        <v>1</v>
      </c>
      <c r="B19" t="s">
        <v>476</v>
      </c>
      <c r="C19" s="163">
        <v>11307</v>
      </c>
      <c r="D19" s="9">
        <v>88.174581599999996</v>
      </c>
      <c r="E19" s="163"/>
      <c r="F19" s="163"/>
      <c r="G19" s="163" t="s">
        <v>270</v>
      </c>
      <c r="H19" s="163" t="s">
        <v>270</v>
      </c>
    </row>
    <row r="20" spans="1:8" x14ac:dyDescent="0.25">
      <c r="A20" t="s">
        <v>1</v>
      </c>
      <c r="B20" t="s">
        <v>477</v>
      </c>
      <c r="C20" s="163">
        <v>11163</v>
      </c>
      <c r="D20" s="163">
        <v>0</v>
      </c>
      <c r="E20" s="163"/>
      <c r="F20" s="163"/>
      <c r="G20" s="163" t="s">
        <v>273</v>
      </c>
      <c r="H20" s="163" t="s">
        <v>270</v>
      </c>
    </row>
    <row r="21" spans="1:8" x14ac:dyDescent="0.25">
      <c r="A21" t="s">
        <v>1</v>
      </c>
      <c r="B21" t="s">
        <v>478</v>
      </c>
      <c r="C21" s="163">
        <v>11248</v>
      </c>
      <c r="D21" s="9">
        <v>96.124113800000003</v>
      </c>
      <c r="E21" s="163"/>
      <c r="F21" s="163"/>
      <c r="G21" s="163" t="s">
        <v>270</v>
      </c>
      <c r="H21" s="163" t="s">
        <v>270</v>
      </c>
    </row>
    <row r="22" spans="1:8" x14ac:dyDescent="0.25">
      <c r="A22" t="s">
        <v>1</v>
      </c>
      <c r="B22" t="s">
        <v>479</v>
      </c>
      <c r="C22" s="163">
        <v>11516</v>
      </c>
      <c r="D22" s="9">
        <v>12.9131106</v>
      </c>
      <c r="E22" s="163"/>
      <c r="F22" s="163"/>
      <c r="G22" s="163" t="s">
        <v>273</v>
      </c>
      <c r="H22" s="163" t="s">
        <v>270</v>
      </c>
    </row>
    <row r="23" spans="1:8" x14ac:dyDescent="0.25">
      <c r="A23" t="s">
        <v>1</v>
      </c>
      <c r="B23" t="s">
        <v>480</v>
      </c>
      <c r="C23" s="163">
        <v>11078</v>
      </c>
      <c r="D23" s="9">
        <v>12.7581135</v>
      </c>
      <c r="E23" s="163"/>
      <c r="F23" s="163"/>
      <c r="G23" s="163" t="s">
        <v>270</v>
      </c>
      <c r="H23" s="163" t="s">
        <v>270</v>
      </c>
    </row>
    <row r="24" spans="1:8" x14ac:dyDescent="0.25">
      <c r="A24" t="s">
        <v>1</v>
      </c>
      <c r="B24" t="s">
        <v>481</v>
      </c>
      <c r="C24" s="163">
        <v>11473</v>
      </c>
      <c r="D24" s="9">
        <v>57.921455100000003</v>
      </c>
      <c r="E24" s="163"/>
      <c r="F24" s="163"/>
      <c r="G24" s="163" t="s">
        <v>270</v>
      </c>
      <c r="H24" s="163" t="s">
        <v>270</v>
      </c>
    </row>
    <row r="25" spans="1:8" x14ac:dyDescent="0.25">
      <c r="A25" t="s">
        <v>1</v>
      </c>
      <c r="B25" t="s">
        <v>482</v>
      </c>
      <c r="C25" s="163">
        <v>11446</v>
      </c>
      <c r="D25" s="9">
        <v>91.029794999999993</v>
      </c>
      <c r="E25" s="163"/>
      <c r="F25" s="163"/>
      <c r="G25" s="163" t="s">
        <v>270</v>
      </c>
      <c r="H25" s="163" t="s">
        <v>270</v>
      </c>
    </row>
    <row r="26" spans="1:8" x14ac:dyDescent="0.25">
      <c r="A26" t="s">
        <v>1</v>
      </c>
      <c r="B26" t="s">
        <v>483</v>
      </c>
      <c r="C26" s="163">
        <v>11528</v>
      </c>
      <c r="D26" s="9">
        <v>37.122254699999999</v>
      </c>
      <c r="E26" s="163"/>
      <c r="F26" s="163"/>
      <c r="G26" s="163" t="s">
        <v>273</v>
      </c>
      <c r="H26" s="163" t="s">
        <v>270</v>
      </c>
    </row>
    <row r="27" spans="1:8" x14ac:dyDescent="0.25">
      <c r="A27" t="s">
        <v>1</v>
      </c>
      <c r="B27" t="s">
        <v>484</v>
      </c>
      <c r="C27" s="163">
        <v>11236</v>
      </c>
      <c r="D27" s="9">
        <v>0.43805149999999998</v>
      </c>
      <c r="E27" s="163"/>
      <c r="F27" s="163"/>
      <c r="G27" s="163" t="s">
        <v>270</v>
      </c>
      <c r="H27" s="163" t="s">
        <v>270</v>
      </c>
    </row>
    <row r="28" spans="1:8" x14ac:dyDescent="0.25">
      <c r="A28" t="s">
        <v>1</v>
      </c>
      <c r="B28" t="s">
        <v>485</v>
      </c>
      <c r="C28" s="163">
        <v>11451</v>
      </c>
      <c r="D28" s="9">
        <v>92.775156899999999</v>
      </c>
      <c r="E28" s="163"/>
      <c r="F28" s="163"/>
      <c r="G28" s="163" t="s">
        <v>270</v>
      </c>
      <c r="H28" s="163" t="s">
        <v>270</v>
      </c>
    </row>
    <row r="29" spans="1:8" x14ac:dyDescent="0.25">
      <c r="A29" t="s">
        <v>1</v>
      </c>
      <c r="B29" t="s">
        <v>486</v>
      </c>
      <c r="C29" s="163">
        <v>11457</v>
      </c>
      <c r="D29" s="9">
        <v>43.253785499999999</v>
      </c>
      <c r="E29" s="163"/>
      <c r="F29" s="163"/>
      <c r="G29" s="163" t="s">
        <v>270</v>
      </c>
      <c r="H29" s="163" t="s">
        <v>273</v>
      </c>
    </row>
    <row r="30" spans="1:8" x14ac:dyDescent="0.25">
      <c r="A30" t="s">
        <v>1</v>
      </c>
      <c r="B30" t="s">
        <v>487</v>
      </c>
      <c r="C30" s="163">
        <v>11461</v>
      </c>
      <c r="D30" s="9">
        <v>55.761860499999997</v>
      </c>
      <c r="E30" s="163"/>
      <c r="F30" s="163"/>
      <c r="G30" s="163" t="s">
        <v>270</v>
      </c>
      <c r="H30" s="163" t="s">
        <v>270</v>
      </c>
    </row>
    <row r="31" spans="1:8" x14ac:dyDescent="0.25">
      <c r="A31" t="s">
        <v>1</v>
      </c>
      <c r="B31" t="s">
        <v>488</v>
      </c>
      <c r="C31" s="163">
        <v>11073</v>
      </c>
      <c r="D31" s="9">
        <v>1.5050066</v>
      </c>
      <c r="E31" s="163"/>
      <c r="F31" s="163"/>
      <c r="G31" s="163" t="s">
        <v>270</v>
      </c>
      <c r="H31" s="163" t="s">
        <v>270</v>
      </c>
    </row>
    <row r="32" spans="1:8" x14ac:dyDescent="0.25">
      <c r="A32" t="s">
        <v>1</v>
      </c>
      <c r="B32" t="s">
        <v>489</v>
      </c>
      <c r="C32" s="163">
        <v>11017</v>
      </c>
      <c r="D32" s="163">
        <v>0</v>
      </c>
      <c r="E32" s="163"/>
      <c r="F32" s="163"/>
      <c r="G32" s="163" t="s">
        <v>273</v>
      </c>
      <c r="H32" s="163" t="s">
        <v>270</v>
      </c>
    </row>
    <row r="33" spans="1:8" x14ac:dyDescent="0.25">
      <c r="A33" t="s">
        <v>1</v>
      </c>
      <c r="B33" t="s">
        <v>490</v>
      </c>
      <c r="C33" s="163">
        <v>11260</v>
      </c>
      <c r="D33" s="163">
        <v>0</v>
      </c>
      <c r="E33" s="163"/>
      <c r="F33" s="163"/>
      <c r="G33" s="163" t="s">
        <v>273</v>
      </c>
      <c r="H33" s="163" t="s">
        <v>270</v>
      </c>
    </row>
    <row r="34" spans="1:8" x14ac:dyDescent="0.25">
      <c r="A34" t="s">
        <v>1</v>
      </c>
      <c r="B34" t="s">
        <v>491</v>
      </c>
      <c r="C34" s="163">
        <v>11000</v>
      </c>
      <c r="D34" s="9">
        <v>91.144259199999993</v>
      </c>
      <c r="E34" s="163"/>
      <c r="F34" s="163"/>
      <c r="G34" s="163" t="s">
        <v>273</v>
      </c>
      <c r="H34" s="163" t="s">
        <v>270</v>
      </c>
    </row>
    <row r="35" spans="1:8" x14ac:dyDescent="0.25">
      <c r="A35" t="s">
        <v>1</v>
      </c>
      <c r="B35" t="s">
        <v>492</v>
      </c>
      <c r="C35" s="163">
        <v>11038</v>
      </c>
      <c r="D35" s="163">
        <v>0</v>
      </c>
      <c r="E35" s="163"/>
      <c r="F35" s="163"/>
      <c r="G35" s="163" t="s">
        <v>273</v>
      </c>
      <c r="H35" s="163" t="s">
        <v>270</v>
      </c>
    </row>
    <row r="36" spans="1:8" x14ac:dyDescent="0.25">
      <c r="A36" t="s">
        <v>1</v>
      </c>
      <c r="B36" t="s">
        <v>493</v>
      </c>
      <c r="C36" s="163">
        <v>11095</v>
      </c>
      <c r="D36" s="163">
        <v>0</v>
      </c>
      <c r="E36" s="163"/>
      <c r="F36" s="163"/>
      <c r="G36" s="163" t="s">
        <v>270</v>
      </c>
      <c r="H36" s="163" t="s">
        <v>270</v>
      </c>
    </row>
    <row r="37" spans="1:8" x14ac:dyDescent="0.25">
      <c r="A37" t="s">
        <v>1</v>
      </c>
      <c r="B37" t="s">
        <v>494</v>
      </c>
      <c r="C37" s="163">
        <v>11024</v>
      </c>
      <c r="D37" s="9">
        <v>56.5051329</v>
      </c>
      <c r="E37" s="163"/>
      <c r="F37" s="163"/>
      <c r="G37" s="163" t="s">
        <v>273</v>
      </c>
      <c r="H37" s="163" t="s">
        <v>270</v>
      </c>
    </row>
    <row r="38" spans="1:8" x14ac:dyDescent="0.25">
      <c r="A38" t="s">
        <v>1</v>
      </c>
      <c r="B38" t="s">
        <v>495</v>
      </c>
      <c r="C38" s="163">
        <v>11377</v>
      </c>
      <c r="D38" s="163">
        <v>0</v>
      </c>
      <c r="E38" s="163"/>
      <c r="F38" s="163"/>
      <c r="G38" s="163" t="s">
        <v>270</v>
      </c>
      <c r="H38" s="163" t="s">
        <v>270</v>
      </c>
    </row>
    <row r="39" spans="1:8" x14ac:dyDescent="0.25">
      <c r="A39" t="s">
        <v>1</v>
      </c>
      <c r="B39" t="s">
        <v>496</v>
      </c>
      <c r="C39" s="163">
        <v>11511</v>
      </c>
      <c r="D39" s="9">
        <v>52.951842599999999</v>
      </c>
      <c r="E39" s="163"/>
      <c r="F39" s="163"/>
      <c r="G39" s="163" t="s">
        <v>273</v>
      </c>
      <c r="H39" s="163" t="s">
        <v>270</v>
      </c>
    </row>
    <row r="40" spans="1:8" x14ac:dyDescent="0.25">
      <c r="A40" t="s">
        <v>1</v>
      </c>
      <c r="B40" t="s">
        <v>497</v>
      </c>
      <c r="C40" s="163">
        <v>11216</v>
      </c>
      <c r="D40" s="163">
        <v>0</v>
      </c>
      <c r="E40" s="163"/>
      <c r="F40" s="163"/>
      <c r="G40" s="163" t="s">
        <v>270</v>
      </c>
      <c r="H40" s="163" t="s">
        <v>273</v>
      </c>
    </row>
    <row r="41" spans="1:8" x14ac:dyDescent="0.25">
      <c r="A41" t="s">
        <v>1</v>
      </c>
      <c r="B41" t="s">
        <v>498</v>
      </c>
      <c r="C41" s="163">
        <v>11531</v>
      </c>
      <c r="D41" s="9">
        <v>11.9210954</v>
      </c>
      <c r="E41" s="163"/>
      <c r="F41" s="163"/>
      <c r="G41" s="163" t="s">
        <v>273</v>
      </c>
      <c r="H41" s="163" t="s">
        <v>270</v>
      </c>
    </row>
    <row r="42" spans="1:8" x14ac:dyDescent="0.25">
      <c r="A42" t="s">
        <v>1</v>
      </c>
      <c r="B42" t="s">
        <v>499</v>
      </c>
      <c r="C42" s="163">
        <v>11535</v>
      </c>
      <c r="D42" s="9">
        <v>3.717883</v>
      </c>
      <c r="E42" s="163"/>
      <c r="F42" s="163"/>
      <c r="G42" s="163" t="s">
        <v>273</v>
      </c>
      <c r="H42" s="163" t="s">
        <v>270</v>
      </c>
    </row>
    <row r="43" spans="1:8" x14ac:dyDescent="0.25">
      <c r="A43" t="s">
        <v>1</v>
      </c>
      <c r="B43" t="s">
        <v>500</v>
      </c>
      <c r="C43" s="163">
        <v>11547</v>
      </c>
      <c r="D43" s="9">
        <v>13.459614500000001</v>
      </c>
      <c r="E43" s="163"/>
      <c r="F43" s="163"/>
      <c r="G43" s="163" t="s">
        <v>270</v>
      </c>
      <c r="H43" s="163" t="s">
        <v>270</v>
      </c>
    </row>
    <row r="44" spans="1:8" x14ac:dyDescent="0.25">
      <c r="A44" t="s">
        <v>1</v>
      </c>
      <c r="B44" t="s">
        <v>501</v>
      </c>
      <c r="C44" s="163">
        <v>11278</v>
      </c>
      <c r="D44" s="9">
        <v>17.9372361</v>
      </c>
      <c r="E44" s="163"/>
      <c r="F44" s="163"/>
      <c r="G44" s="163" t="s">
        <v>270</v>
      </c>
      <c r="H44" s="163" t="s">
        <v>270</v>
      </c>
    </row>
    <row r="45" spans="1:8" x14ac:dyDescent="0.25">
      <c r="A45" t="s">
        <v>1</v>
      </c>
      <c r="B45" t="s">
        <v>502</v>
      </c>
      <c r="C45" s="163">
        <v>11223</v>
      </c>
      <c r="D45" s="163">
        <v>0</v>
      </c>
      <c r="E45" s="163"/>
      <c r="F45" s="163"/>
      <c r="G45" s="163" t="s">
        <v>270</v>
      </c>
      <c r="H45" s="163" t="s">
        <v>270</v>
      </c>
    </row>
    <row r="46" spans="1:8" x14ac:dyDescent="0.25">
      <c r="A46" t="s">
        <v>1</v>
      </c>
      <c r="B46" t="s">
        <v>503</v>
      </c>
      <c r="C46" s="163">
        <v>11395</v>
      </c>
      <c r="D46" s="9">
        <v>39.941426900000003</v>
      </c>
      <c r="E46" s="163"/>
      <c r="F46" s="163"/>
      <c r="G46" s="163" t="s">
        <v>270</v>
      </c>
      <c r="H46" s="163" t="s">
        <v>270</v>
      </c>
    </row>
    <row r="47" spans="1:8" x14ac:dyDescent="0.25">
      <c r="A47" t="s">
        <v>1</v>
      </c>
      <c r="B47" s="185" t="s">
        <v>504</v>
      </c>
      <c r="C47" s="163">
        <v>11056</v>
      </c>
      <c r="D47" s="9">
        <v>38.002260499999998</v>
      </c>
      <c r="E47" s="163" t="s">
        <v>327</v>
      </c>
      <c r="F47" s="163"/>
      <c r="G47" s="163" t="s">
        <v>270</v>
      </c>
      <c r="H47" s="163" t="s">
        <v>270</v>
      </c>
    </row>
    <row r="48" spans="1:8" x14ac:dyDescent="0.25">
      <c r="A48" t="s">
        <v>1</v>
      </c>
      <c r="B48" t="s">
        <v>505</v>
      </c>
      <c r="C48" s="163">
        <v>11229</v>
      </c>
      <c r="D48" s="163">
        <v>0</v>
      </c>
      <c r="E48" s="163"/>
      <c r="F48" s="163"/>
      <c r="G48" s="163" t="s">
        <v>270</v>
      </c>
      <c r="H48" s="163" t="s">
        <v>273</v>
      </c>
    </row>
    <row r="49" spans="1:8" x14ac:dyDescent="0.25">
      <c r="A49" t="s">
        <v>1</v>
      </c>
      <c r="B49" t="s">
        <v>506</v>
      </c>
      <c r="C49" s="163">
        <v>11309</v>
      </c>
      <c r="D49" s="9">
        <v>56.473388</v>
      </c>
      <c r="E49" s="163"/>
      <c r="F49" s="163"/>
      <c r="G49" s="163" t="s">
        <v>270</v>
      </c>
      <c r="H49" s="163" t="s">
        <v>270</v>
      </c>
    </row>
    <row r="50" spans="1:8" x14ac:dyDescent="0.25">
      <c r="A50" t="s">
        <v>1</v>
      </c>
      <c r="B50" t="s">
        <v>507</v>
      </c>
      <c r="C50" s="163">
        <v>11529</v>
      </c>
      <c r="D50" s="9">
        <v>7.0340411999999999</v>
      </c>
      <c r="E50" s="163"/>
      <c r="F50" s="163"/>
      <c r="G50" s="163" t="s">
        <v>273</v>
      </c>
      <c r="H50" s="163" t="s">
        <v>270</v>
      </c>
    </row>
    <row r="51" spans="1:8" x14ac:dyDescent="0.25">
      <c r="A51" t="s">
        <v>1</v>
      </c>
      <c r="B51" t="s">
        <v>508</v>
      </c>
      <c r="C51" s="163">
        <v>11271</v>
      </c>
      <c r="D51" s="163">
        <v>100</v>
      </c>
      <c r="E51" s="163"/>
      <c r="F51" s="163"/>
      <c r="G51" s="163" t="s">
        <v>270</v>
      </c>
      <c r="H51" s="163" t="s">
        <v>270</v>
      </c>
    </row>
    <row r="52" spans="1:8" x14ac:dyDescent="0.25">
      <c r="A52" t="s">
        <v>1</v>
      </c>
      <c r="B52" t="s">
        <v>509</v>
      </c>
      <c r="C52" s="163">
        <v>11489</v>
      </c>
      <c r="D52" s="9">
        <v>37.054967900000001</v>
      </c>
      <c r="E52" s="163"/>
      <c r="F52" s="163"/>
      <c r="G52" s="163" t="s">
        <v>270</v>
      </c>
      <c r="H52" s="163" t="s">
        <v>270</v>
      </c>
    </row>
    <row r="53" spans="1:8" x14ac:dyDescent="0.25">
      <c r="A53" t="s">
        <v>1</v>
      </c>
      <c r="B53" t="s">
        <v>510</v>
      </c>
      <c r="C53" s="163">
        <v>11415</v>
      </c>
      <c r="D53" s="9">
        <v>2.7590349999999999</v>
      </c>
      <c r="E53" s="163"/>
      <c r="F53" s="163"/>
      <c r="G53" s="163" t="s">
        <v>270</v>
      </c>
      <c r="H53" s="163" t="s">
        <v>273</v>
      </c>
    </row>
    <row r="54" spans="1:8" x14ac:dyDescent="0.25">
      <c r="A54" t="s">
        <v>1</v>
      </c>
      <c r="B54" t="s">
        <v>511</v>
      </c>
      <c r="C54" s="163">
        <v>11396</v>
      </c>
      <c r="D54" s="9">
        <v>78.819709000000003</v>
      </c>
      <c r="E54" s="163"/>
      <c r="F54" s="163"/>
      <c r="G54" s="163" t="s">
        <v>270</v>
      </c>
      <c r="H54" s="163" t="s">
        <v>270</v>
      </c>
    </row>
    <row r="55" spans="1:8" x14ac:dyDescent="0.25">
      <c r="A55" t="s">
        <v>1</v>
      </c>
      <c r="B55" t="s">
        <v>512</v>
      </c>
      <c r="C55" s="163">
        <v>11242</v>
      </c>
      <c r="D55" s="9">
        <v>98.828477100000001</v>
      </c>
      <c r="E55" s="163"/>
      <c r="F55" s="163"/>
      <c r="G55" s="163" t="s">
        <v>273</v>
      </c>
      <c r="H55" s="163" t="s">
        <v>270</v>
      </c>
    </row>
    <row r="56" spans="1:8" x14ac:dyDescent="0.25">
      <c r="A56" t="s">
        <v>1</v>
      </c>
      <c r="B56" t="s">
        <v>513</v>
      </c>
      <c r="C56" s="163">
        <v>11206</v>
      </c>
      <c r="D56" s="163">
        <v>0</v>
      </c>
      <c r="E56" s="163"/>
      <c r="F56" s="163"/>
      <c r="G56" s="163" t="s">
        <v>270</v>
      </c>
      <c r="H56" s="163" t="s">
        <v>270</v>
      </c>
    </row>
    <row r="57" spans="1:8" x14ac:dyDescent="0.25">
      <c r="A57" t="s">
        <v>1</v>
      </c>
      <c r="B57" t="s">
        <v>514</v>
      </c>
      <c r="C57" s="163">
        <v>11308</v>
      </c>
      <c r="D57" s="9">
        <v>99.999999579999994</v>
      </c>
      <c r="E57" s="163"/>
      <c r="F57" s="163"/>
      <c r="G57" s="163" t="s">
        <v>270</v>
      </c>
      <c r="H57" s="163" t="s">
        <v>270</v>
      </c>
    </row>
    <row r="58" spans="1:8" x14ac:dyDescent="0.25">
      <c r="A58" t="s">
        <v>1</v>
      </c>
      <c r="B58" t="s">
        <v>515</v>
      </c>
      <c r="C58" s="163">
        <v>11265</v>
      </c>
      <c r="D58" s="9">
        <v>99.512932599999999</v>
      </c>
      <c r="E58" s="163"/>
      <c r="F58" s="163"/>
      <c r="G58" s="163" t="s">
        <v>270</v>
      </c>
      <c r="H58" s="163" t="s">
        <v>270</v>
      </c>
    </row>
    <row r="59" spans="1:8" x14ac:dyDescent="0.25">
      <c r="A59" t="s">
        <v>1</v>
      </c>
      <c r="B59" t="s">
        <v>516</v>
      </c>
      <c r="C59" s="163">
        <v>11370</v>
      </c>
      <c r="D59" s="9">
        <v>42.033066699999999</v>
      </c>
      <c r="E59" s="163"/>
      <c r="F59" s="163"/>
      <c r="G59" s="163" t="s">
        <v>270</v>
      </c>
      <c r="H59" s="163" t="s">
        <v>270</v>
      </c>
    </row>
    <row r="60" spans="1:8" x14ac:dyDescent="0.25">
      <c r="A60" t="s">
        <v>1</v>
      </c>
      <c r="B60" t="s">
        <v>517</v>
      </c>
      <c r="C60" s="163">
        <v>11302</v>
      </c>
      <c r="D60" s="9">
        <v>68.953022700000005</v>
      </c>
      <c r="E60" s="163"/>
      <c r="F60" s="163"/>
      <c r="G60" s="163" t="s">
        <v>270</v>
      </c>
      <c r="H60" s="163" t="s">
        <v>270</v>
      </c>
    </row>
    <row r="61" spans="1:8" x14ac:dyDescent="0.25">
      <c r="A61" t="s">
        <v>1</v>
      </c>
      <c r="B61" t="s">
        <v>518</v>
      </c>
      <c r="C61" s="163">
        <v>11234</v>
      </c>
      <c r="D61" s="9">
        <v>4.4903513999999998</v>
      </c>
      <c r="E61" s="163"/>
      <c r="F61" s="163"/>
      <c r="G61" s="163" t="s">
        <v>270</v>
      </c>
      <c r="H61" s="163" t="s">
        <v>270</v>
      </c>
    </row>
    <row r="62" spans="1:8" x14ac:dyDescent="0.25">
      <c r="A62" t="s">
        <v>1</v>
      </c>
      <c r="B62" t="s">
        <v>519</v>
      </c>
      <c r="C62" s="163">
        <v>11253</v>
      </c>
      <c r="D62" s="9">
        <v>80.165911199999996</v>
      </c>
      <c r="E62" s="163"/>
      <c r="F62" s="163"/>
      <c r="G62" s="163" t="s">
        <v>270</v>
      </c>
      <c r="H62" s="163" t="s">
        <v>270</v>
      </c>
    </row>
    <row r="63" spans="1:8" x14ac:dyDescent="0.25">
      <c r="A63" t="s">
        <v>1</v>
      </c>
      <c r="B63" t="s">
        <v>520</v>
      </c>
      <c r="C63" s="163">
        <v>11264</v>
      </c>
      <c r="D63" s="9">
        <v>65.454221399999994</v>
      </c>
      <c r="E63" s="163"/>
      <c r="F63" s="163"/>
      <c r="G63" s="163" t="s">
        <v>270</v>
      </c>
      <c r="H63" s="163" t="s">
        <v>273</v>
      </c>
    </row>
    <row r="64" spans="1:8" x14ac:dyDescent="0.25">
      <c r="A64" t="s">
        <v>1</v>
      </c>
      <c r="B64" t="s">
        <v>521</v>
      </c>
      <c r="C64" s="163">
        <v>11191</v>
      </c>
      <c r="D64" s="9">
        <v>19.673634799999999</v>
      </c>
      <c r="E64" s="163"/>
      <c r="F64" s="163"/>
      <c r="G64" s="163" t="s">
        <v>270</v>
      </c>
      <c r="H64" s="163" t="s">
        <v>270</v>
      </c>
    </row>
    <row r="65" spans="1:8" x14ac:dyDescent="0.25">
      <c r="A65" t="s">
        <v>1</v>
      </c>
      <c r="B65" t="s">
        <v>522</v>
      </c>
      <c r="C65" s="163">
        <v>11297</v>
      </c>
      <c r="D65" s="163">
        <v>0</v>
      </c>
      <c r="E65" s="163"/>
      <c r="F65" s="163"/>
      <c r="G65" s="163" t="s">
        <v>270</v>
      </c>
      <c r="H65" s="163" t="s">
        <v>270</v>
      </c>
    </row>
    <row r="66" spans="1:8" x14ac:dyDescent="0.25">
      <c r="A66" t="s">
        <v>1</v>
      </c>
      <c r="B66" t="s">
        <v>523</v>
      </c>
      <c r="C66" s="163">
        <v>11021</v>
      </c>
      <c r="D66" s="163">
        <v>0</v>
      </c>
      <c r="E66" s="163"/>
      <c r="F66" s="163"/>
      <c r="G66" s="163" t="s">
        <v>273</v>
      </c>
      <c r="H66" s="163" t="s">
        <v>270</v>
      </c>
    </row>
    <row r="67" spans="1:8" x14ac:dyDescent="0.25">
      <c r="A67" t="s">
        <v>1</v>
      </c>
      <c r="B67" t="s">
        <v>524</v>
      </c>
      <c r="C67" s="163">
        <v>11441</v>
      </c>
      <c r="D67" s="9">
        <v>59.935516999999997</v>
      </c>
      <c r="E67" s="163"/>
      <c r="F67" s="163"/>
      <c r="G67" s="163" t="s">
        <v>270</v>
      </c>
      <c r="H67" s="163" t="s">
        <v>270</v>
      </c>
    </row>
    <row r="68" spans="1:8" x14ac:dyDescent="0.25">
      <c r="A68" t="s">
        <v>1</v>
      </c>
      <c r="B68" t="s">
        <v>525</v>
      </c>
      <c r="C68" s="163">
        <v>11245</v>
      </c>
      <c r="D68" s="9">
        <v>32.061003900000003</v>
      </c>
      <c r="E68" s="163"/>
      <c r="F68" s="163"/>
      <c r="G68" s="163" t="s">
        <v>273</v>
      </c>
      <c r="H68" s="163" t="s">
        <v>270</v>
      </c>
    </row>
    <row r="69" spans="1:8" x14ac:dyDescent="0.25">
      <c r="A69" t="s">
        <v>1</v>
      </c>
      <c r="B69" t="s">
        <v>526</v>
      </c>
      <c r="C69" s="163">
        <v>11065</v>
      </c>
      <c r="D69" s="9">
        <v>81.298046400000004</v>
      </c>
      <c r="E69" s="163"/>
      <c r="F69" s="163"/>
      <c r="G69" s="163" t="s">
        <v>270</v>
      </c>
      <c r="H69" s="163" t="s">
        <v>273</v>
      </c>
    </row>
    <row r="70" spans="1:8" x14ac:dyDescent="0.25">
      <c r="A70" t="s">
        <v>1</v>
      </c>
      <c r="B70" t="s">
        <v>527</v>
      </c>
      <c r="C70" s="163">
        <v>11010</v>
      </c>
      <c r="D70" s="9">
        <v>2.60203E-2</v>
      </c>
      <c r="E70" s="163"/>
      <c r="F70" s="163"/>
      <c r="G70" s="163" t="s">
        <v>273</v>
      </c>
      <c r="H70" s="163" t="s">
        <v>270</v>
      </c>
    </row>
    <row r="71" spans="1:8" x14ac:dyDescent="0.25">
      <c r="A71" t="s">
        <v>1</v>
      </c>
      <c r="B71" t="s">
        <v>528</v>
      </c>
      <c r="C71" s="163">
        <v>11507</v>
      </c>
      <c r="D71" s="9">
        <v>68.479404799999998</v>
      </c>
      <c r="E71" s="163"/>
      <c r="F71" s="163"/>
      <c r="G71" s="163" t="s">
        <v>273</v>
      </c>
      <c r="H71" s="163" t="s">
        <v>270</v>
      </c>
    </row>
    <row r="72" spans="1:8" x14ac:dyDescent="0.25">
      <c r="A72" t="s">
        <v>1</v>
      </c>
      <c r="B72" t="s">
        <v>529</v>
      </c>
      <c r="C72" s="163">
        <v>11035</v>
      </c>
      <c r="D72" s="163">
        <v>0</v>
      </c>
      <c r="E72" s="163"/>
      <c r="F72" s="163"/>
      <c r="G72" s="163" t="s">
        <v>273</v>
      </c>
      <c r="H72" s="163" t="s">
        <v>270</v>
      </c>
    </row>
    <row r="73" spans="1:8" x14ac:dyDescent="0.25">
      <c r="A73" t="s">
        <v>1</v>
      </c>
      <c r="B73" t="s">
        <v>530</v>
      </c>
      <c r="C73" s="163">
        <v>11062</v>
      </c>
      <c r="D73" s="9">
        <v>28.456162800000001</v>
      </c>
      <c r="E73" s="163"/>
      <c r="F73" s="163"/>
      <c r="G73" s="163" t="s">
        <v>270</v>
      </c>
      <c r="H73" s="163" t="s">
        <v>270</v>
      </c>
    </row>
    <row r="74" spans="1:8" x14ac:dyDescent="0.25">
      <c r="A74" t="s">
        <v>1</v>
      </c>
      <c r="B74" t="s">
        <v>531</v>
      </c>
      <c r="C74" s="163">
        <v>11129</v>
      </c>
      <c r="D74" s="9">
        <v>2.7629963000000002</v>
      </c>
      <c r="E74" s="163"/>
      <c r="F74" s="163"/>
      <c r="G74" s="163" t="s">
        <v>270</v>
      </c>
      <c r="H74" s="163" t="s">
        <v>270</v>
      </c>
    </row>
    <row r="75" spans="1:8" x14ac:dyDescent="0.25">
      <c r="A75" t="s">
        <v>1</v>
      </c>
      <c r="B75" t="s">
        <v>532</v>
      </c>
      <c r="C75" s="163">
        <v>11079</v>
      </c>
      <c r="D75" s="9">
        <v>18.8461529</v>
      </c>
      <c r="E75" s="163"/>
      <c r="F75" s="163"/>
      <c r="G75" s="163" t="s">
        <v>270</v>
      </c>
      <c r="H75" s="163" t="s">
        <v>270</v>
      </c>
    </row>
    <row r="76" spans="1:8" x14ac:dyDescent="0.25">
      <c r="A76" t="s">
        <v>1</v>
      </c>
      <c r="B76" t="s">
        <v>533</v>
      </c>
      <c r="C76" s="163">
        <v>11266</v>
      </c>
      <c r="D76" s="163">
        <v>0</v>
      </c>
      <c r="E76" s="163"/>
      <c r="F76" s="163"/>
      <c r="G76" s="163" t="s">
        <v>270</v>
      </c>
      <c r="H76" s="163" t="s">
        <v>270</v>
      </c>
    </row>
    <row r="77" spans="1:8" x14ac:dyDescent="0.25">
      <c r="A77" t="s">
        <v>1</v>
      </c>
      <c r="B77" t="s">
        <v>534</v>
      </c>
      <c r="C77" s="163">
        <v>11227</v>
      </c>
      <c r="D77" s="9">
        <v>0.36293239999999999</v>
      </c>
      <c r="E77" s="163"/>
      <c r="F77" s="163"/>
      <c r="G77" s="163" t="s">
        <v>270</v>
      </c>
      <c r="H77" s="163" t="s">
        <v>270</v>
      </c>
    </row>
    <row r="78" spans="1:8" x14ac:dyDescent="0.25">
      <c r="A78" t="s">
        <v>1</v>
      </c>
      <c r="B78" t="s">
        <v>535</v>
      </c>
      <c r="C78" s="163">
        <v>11053</v>
      </c>
      <c r="D78" s="9">
        <v>0.9136765</v>
      </c>
      <c r="E78" s="163"/>
      <c r="F78" s="163"/>
      <c r="G78" s="163" t="s">
        <v>270</v>
      </c>
      <c r="H78" s="163" t="s">
        <v>270</v>
      </c>
    </row>
    <row r="79" spans="1:8" x14ac:dyDescent="0.25">
      <c r="A79" t="s">
        <v>1</v>
      </c>
      <c r="B79" t="s">
        <v>536</v>
      </c>
      <c r="C79" s="163">
        <v>11208</v>
      </c>
      <c r="D79" s="163">
        <v>0</v>
      </c>
      <c r="E79" s="163"/>
      <c r="F79" s="163"/>
      <c r="G79" s="163" t="s">
        <v>270</v>
      </c>
      <c r="H79" s="163" t="s">
        <v>270</v>
      </c>
    </row>
    <row r="80" spans="1:8" x14ac:dyDescent="0.25">
      <c r="A80" t="s">
        <v>1</v>
      </c>
      <c r="B80" t="s">
        <v>537</v>
      </c>
      <c r="C80" s="163">
        <v>11444</v>
      </c>
      <c r="D80" s="9">
        <v>51.624385400000001</v>
      </c>
      <c r="E80" s="163"/>
      <c r="F80" s="163"/>
      <c r="G80" s="163" t="s">
        <v>270</v>
      </c>
      <c r="H80" s="163" t="s">
        <v>270</v>
      </c>
    </row>
    <row r="81" spans="1:8" x14ac:dyDescent="0.25">
      <c r="A81" t="s">
        <v>1</v>
      </c>
      <c r="B81" t="s">
        <v>538</v>
      </c>
      <c r="C81" s="163">
        <v>11233</v>
      </c>
      <c r="D81" s="163">
        <v>0</v>
      </c>
      <c r="E81" s="163"/>
      <c r="F81" s="163"/>
      <c r="G81" s="163" t="s">
        <v>270</v>
      </c>
      <c r="H81" s="163" t="s">
        <v>270</v>
      </c>
    </row>
    <row r="82" spans="1:8" x14ac:dyDescent="0.25">
      <c r="A82" t="s">
        <v>1</v>
      </c>
      <c r="B82" t="s">
        <v>539</v>
      </c>
      <c r="C82" s="163">
        <v>11067</v>
      </c>
      <c r="D82" s="163">
        <v>0</v>
      </c>
      <c r="E82" s="163"/>
      <c r="F82" s="163"/>
      <c r="G82" s="163" t="s">
        <v>270</v>
      </c>
      <c r="H82" s="163" t="s">
        <v>270</v>
      </c>
    </row>
    <row r="83" spans="1:8" x14ac:dyDescent="0.25">
      <c r="A83" t="s">
        <v>1</v>
      </c>
      <c r="B83" t="s">
        <v>540</v>
      </c>
      <c r="C83" s="163">
        <v>11112</v>
      </c>
      <c r="D83" s="9">
        <v>31.697285399999998</v>
      </c>
      <c r="E83" s="163"/>
      <c r="F83" s="163"/>
      <c r="G83" s="163" t="s">
        <v>273</v>
      </c>
      <c r="H83" s="163" t="s">
        <v>270</v>
      </c>
    </row>
    <row r="84" spans="1:8" x14ac:dyDescent="0.25">
      <c r="A84" t="s">
        <v>1</v>
      </c>
      <c r="B84" t="s">
        <v>541</v>
      </c>
      <c r="C84" s="163">
        <v>11540</v>
      </c>
      <c r="D84" s="9">
        <v>1.573151</v>
      </c>
      <c r="E84" s="163"/>
      <c r="F84" s="163"/>
      <c r="G84" s="163" t="s">
        <v>273</v>
      </c>
      <c r="H84" s="163" t="s">
        <v>270</v>
      </c>
    </row>
    <row r="85" spans="1:8" x14ac:dyDescent="0.25">
      <c r="A85" t="s">
        <v>1</v>
      </c>
      <c r="B85" t="s">
        <v>542</v>
      </c>
      <c r="C85" s="163">
        <v>11104</v>
      </c>
      <c r="D85" s="9">
        <v>45.463535800000002</v>
      </c>
      <c r="E85" s="163"/>
      <c r="F85" s="163"/>
      <c r="G85" s="163" t="s">
        <v>270</v>
      </c>
      <c r="H85" s="163" t="s">
        <v>270</v>
      </c>
    </row>
    <row r="86" spans="1:8" x14ac:dyDescent="0.25">
      <c r="A86" t="s">
        <v>1</v>
      </c>
      <c r="B86" t="s">
        <v>543</v>
      </c>
      <c r="C86" s="163">
        <v>11127</v>
      </c>
      <c r="D86" s="9">
        <v>78.372124400000004</v>
      </c>
      <c r="E86" s="163"/>
      <c r="F86" s="163"/>
      <c r="G86" s="163" t="s">
        <v>273</v>
      </c>
      <c r="H86" s="163" t="s">
        <v>270</v>
      </c>
    </row>
    <row r="87" spans="1:8" x14ac:dyDescent="0.25">
      <c r="A87" t="s">
        <v>1</v>
      </c>
      <c r="B87" t="s">
        <v>544</v>
      </c>
      <c r="C87" s="163">
        <v>11076</v>
      </c>
      <c r="D87" s="9">
        <v>42.901540699999998</v>
      </c>
      <c r="E87" s="163"/>
      <c r="F87" s="163"/>
      <c r="G87" s="163" t="s">
        <v>270</v>
      </c>
      <c r="H87" s="163" t="s">
        <v>270</v>
      </c>
    </row>
    <row r="88" spans="1:8" x14ac:dyDescent="0.25">
      <c r="A88" t="s">
        <v>1</v>
      </c>
      <c r="B88" t="s">
        <v>545</v>
      </c>
      <c r="C88" s="163">
        <v>11263</v>
      </c>
      <c r="D88" s="163">
        <v>0</v>
      </c>
      <c r="E88" s="163"/>
      <c r="F88" s="163"/>
      <c r="G88" s="163" t="s">
        <v>270</v>
      </c>
      <c r="H88" s="163" t="s">
        <v>270</v>
      </c>
    </row>
    <row r="89" spans="1:8" x14ac:dyDescent="0.25">
      <c r="A89" t="s">
        <v>1</v>
      </c>
      <c r="B89" t="s">
        <v>546</v>
      </c>
      <c r="C89" s="163">
        <v>11102</v>
      </c>
      <c r="D89" s="9">
        <v>99.990295599999996</v>
      </c>
      <c r="E89" s="163"/>
      <c r="F89" s="163"/>
      <c r="G89" s="163" t="s">
        <v>270</v>
      </c>
      <c r="H89" s="163" t="s">
        <v>273</v>
      </c>
    </row>
    <row r="90" spans="1:8" x14ac:dyDescent="0.25">
      <c r="A90" t="s">
        <v>1</v>
      </c>
      <c r="B90" t="s">
        <v>547</v>
      </c>
      <c r="C90" s="163">
        <v>11142</v>
      </c>
      <c r="D90" s="9">
        <v>62.217475499999999</v>
      </c>
      <c r="E90" s="163"/>
      <c r="F90" s="163"/>
      <c r="G90" s="163" t="s">
        <v>273</v>
      </c>
      <c r="H90" s="163" t="s">
        <v>270</v>
      </c>
    </row>
    <row r="91" spans="1:8" x14ac:dyDescent="0.25">
      <c r="A91" t="s">
        <v>1</v>
      </c>
      <c r="B91" t="s">
        <v>548</v>
      </c>
      <c r="C91" s="163">
        <v>11189</v>
      </c>
      <c r="D91" s="9">
        <v>54.007343499999998</v>
      </c>
      <c r="E91" s="163"/>
      <c r="F91" s="163"/>
      <c r="G91" s="163" t="s">
        <v>270</v>
      </c>
      <c r="H91" s="163" t="s">
        <v>270</v>
      </c>
    </row>
    <row r="92" spans="1:8" x14ac:dyDescent="0.25">
      <c r="A92" t="s">
        <v>1</v>
      </c>
      <c r="B92" t="s">
        <v>549</v>
      </c>
      <c r="C92" s="163">
        <v>11151</v>
      </c>
      <c r="D92" s="163">
        <v>0</v>
      </c>
      <c r="E92" s="163"/>
      <c r="F92" s="163"/>
      <c r="G92" s="163" t="s">
        <v>273</v>
      </c>
      <c r="H92" s="163" t="s">
        <v>270</v>
      </c>
    </row>
    <row r="93" spans="1:8" x14ac:dyDescent="0.25">
      <c r="A93" t="s">
        <v>1</v>
      </c>
      <c r="B93" t="s">
        <v>550</v>
      </c>
      <c r="C93" s="163">
        <v>11110</v>
      </c>
      <c r="D93" s="9">
        <v>1.2542395</v>
      </c>
      <c r="E93" s="163"/>
      <c r="F93" s="163"/>
      <c r="G93" s="163" t="s">
        <v>273</v>
      </c>
      <c r="H93" s="163" t="s">
        <v>270</v>
      </c>
    </row>
    <row r="94" spans="1:8" x14ac:dyDescent="0.25">
      <c r="A94" t="s">
        <v>1</v>
      </c>
      <c r="B94" t="s">
        <v>551</v>
      </c>
      <c r="C94" s="163">
        <v>11048</v>
      </c>
      <c r="D94" s="9">
        <v>5.1105051000000001</v>
      </c>
      <c r="E94" s="163"/>
      <c r="F94" s="163"/>
      <c r="G94" s="163" t="s">
        <v>270</v>
      </c>
      <c r="H94" s="163" t="s">
        <v>273</v>
      </c>
    </row>
    <row r="95" spans="1:8" x14ac:dyDescent="0.25">
      <c r="A95" t="s">
        <v>1</v>
      </c>
      <c r="B95" t="s">
        <v>552</v>
      </c>
      <c r="C95" s="163">
        <v>11029</v>
      </c>
      <c r="D95" s="163">
        <v>0</v>
      </c>
      <c r="E95" s="163"/>
      <c r="F95" s="163"/>
      <c r="G95" s="163" t="s">
        <v>273</v>
      </c>
      <c r="H95" s="163" t="s">
        <v>270</v>
      </c>
    </row>
    <row r="96" spans="1:8" x14ac:dyDescent="0.25">
      <c r="A96" t="s">
        <v>1</v>
      </c>
      <c r="B96" t="s">
        <v>553</v>
      </c>
      <c r="C96" s="163">
        <v>11279</v>
      </c>
      <c r="D96" s="9">
        <v>33.394717499999999</v>
      </c>
      <c r="E96" s="163"/>
      <c r="F96" s="163"/>
      <c r="G96" s="163" t="s">
        <v>270</v>
      </c>
      <c r="H96" s="163" t="s">
        <v>270</v>
      </c>
    </row>
    <row r="97" spans="1:8" x14ac:dyDescent="0.25">
      <c r="A97" t="s">
        <v>1</v>
      </c>
      <c r="B97" t="s">
        <v>554</v>
      </c>
      <c r="C97" s="163">
        <v>11517</v>
      </c>
      <c r="D97" s="9">
        <v>55.015577499999999</v>
      </c>
      <c r="E97" s="163"/>
      <c r="F97" s="163"/>
      <c r="G97" s="163" t="s">
        <v>273</v>
      </c>
      <c r="H97" s="163" t="s">
        <v>270</v>
      </c>
    </row>
    <row r="98" spans="1:8" x14ac:dyDescent="0.25">
      <c r="A98" t="s">
        <v>1</v>
      </c>
      <c r="B98" t="s">
        <v>555</v>
      </c>
      <c r="C98" s="163">
        <v>11383</v>
      </c>
      <c r="D98" s="9">
        <v>48.174094500000002</v>
      </c>
      <c r="E98" s="163"/>
      <c r="F98" s="163"/>
      <c r="G98" s="163" t="s">
        <v>270</v>
      </c>
      <c r="H98" s="163" t="s">
        <v>270</v>
      </c>
    </row>
    <row r="99" spans="1:8" x14ac:dyDescent="0.25">
      <c r="A99" t="s">
        <v>1</v>
      </c>
      <c r="B99" t="s">
        <v>556</v>
      </c>
      <c r="C99" s="163">
        <v>11224</v>
      </c>
      <c r="D99" s="163">
        <v>0</v>
      </c>
      <c r="E99" s="163"/>
      <c r="F99" s="163"/>
      <c r="G99" s="163" t="s">
        <v>270</v>
      </c>
      <c r="H99" s="163" t="s">
        <v>270</v>
      </c>
    </row>
    <row r="100" spans="1:8" x14ac:dyDescent="0.25">
      <c r="A100" t="s">
        <v>1</v>
      </c>
      <c r="B100" t="s">
        <v>557</v>
      </c>
      <c r="C100" s="163">
        <v>11300</v>
      </c>
      <c r="D100" s="9">
        <v>9.6272663000000005</v>
      </c>
      <c r="E100" s="163"/>
      <c r="F100" s="163"/>
      <c r="G100" s="163" t="s">
        <v>270</v>
      </c>
      <c r="H100" s="163" t="s">
        <v>270</v>
      </c>
    </row>
    <row r="101" spans="1:8" x14ac:dyDescent="0.25">
      <c r="A101" t="s">
        <v>1</v>
      </c>
      <c r="B101" t="s">
        <v>558</v>
      </c>
      <c r="C101" s="163">
        <v>11329</v>
      </c>
      <c r="D101" s="9">
        <v>0.66682850000000005</v>
      </c>
      <c r="E101" s="163"/>
      <c r="F101" s="163"/>
      <c r="G101" s="163" t="s">
        <v>273</v>
      </c>
      <c r="H101" s="163" t="s">
        <v>270</v>
      </c>
    </row>
    <row r="102" spans="1:8" x14ac:dyDescent="0.25">
      <c r="A102" t="s">
        <v>1</v>
      </c>
      <c r="B102" t="s">
        <v>559</v>
      </c>
      <c r="C102" s="163">
        <v>11487</v>
      </c>
      <c r="D102" s="9">
        <v>10.0688244</v>
      </c>
      <c r="E102" s="163"/>
      <c r="F102" s="163"/>
      <c r="G102" s="163" t="s">
        <v>270</v>
      </c>
      <c r="H102" s="163" t="s">
        <v>270</v>
      </c>
    </row>
    <row r="103" spans="1:8" x14ac:dyDescent="0.25">
      <c r="A103" t="s">
        <v>1</v>
      </c>
      <c r="B103" t="s">
        <v>560</v>
      </c>
      <c r="C103" s="163">
        <v>11369</v>
      </c>
      <c r="D103" s="9">
        <v>22.924064399999999</v>
      </c>
      <c r="E103" s="163"/>
      <c r="F103" s="163"/>
      <c r="G103" s="163" t="s">
        <v>270</v>
      </c>
      <c r="H103" s="163" t="s">
        <v>270</v>
      </c>
    </row>
    <row r="104" spans="1:8" x14ac:dyDescent="0.25">
      <c r="A104" t="s">
        <v>1</v>
      </c>
      <c r="B104" t="s">
        <v>561</v>
      </c>
      <c r="C104" s="163">
        <v>11055</v>
      </c>
      <c r="D104" s="9">
        <v>79.451408799999996</v>
      </c>
      <c r="E104" s="163"/>
      <c r="F104" s="163"/>
      <c r="G104" s="163" t="s">
        <v>270</v>
      </c>
      <c r="H104" s="163" t="s">
        <v>270</v>
      </c>
    </row>
    <row r="105" spans="1:8" x14ac:dyDescent="0.25">
      <c r="A105" t="s">
        <v>1</v>
      </c>
      <c r="B105" t="s">
        <v>562</v>
      </c>
      <c r="C105" s="163">
        <v>11058</v>
      </c>
      <c r="D105" s="9">
        <v>2.9770531</v>
      </c>
      <c r="E105" s="163"/>
      <c r="F105" s="163"/>
      <c r="G105" s="163" t="s">
        <v>270</v>
      </c>
      <c r="H105" s="163" t="s">
        <v>270</v>
      </c>
    </row>
    <row r="106" spans="1:8" x14ac:dyDescent="0.25">
      <c r="A106" t="s">
        <v>1</v>
      </c>
      <c r="B106" t="s">
        <v>563</v>
      </c>
      <c r="C106" s="163">
        <v>11015</v>
      </c>
      <c r="D106" s="163">
        <v>0</v>
      </c>
      <c r="E106" s="163"/>
      <c r="F106" s="163"/>
      <c r="G106" s="163" t="s">
        <v>273</v>
      </c>
      <c r="H106" s="163" t="s">
        <v>270</v>
      </c>
    </row>
    <row r="107" spans="1:8" x14ac:dyDescent="0.25">
      <c r="A107" t="s">
        <v>1</v>
      </c>
      <c r="B107" t="s">
        <v>564</v>
      </c>
      <c r="C107" s="163">
        <v>11431</v>
      </c>
      <c r="D107" s="9">
        <v>17.61617</v>
      </c>
      <c r="E107" s="163"/>
      <c r="F107" s="163"/>
      <c r="G107" s="163" t="s">
        <v>270</v>
      </c>
      <c r="H107" s="163" t="s">
        <v>270</v>
      </c>
    </row>
    <row r="108" spans="1:8" x14ac:dyDescent="0.25">
      <c r="A108" t="s">
        <v>1</v>
      </c>
      <c r="B108" t="s">
        <v>565</v>
      </c>
      <c r="C108" s="163">
        <v>11272</v>
      </c>
      <c r="D108" s="163">
        <v>0</v>
      </c>
      <c r="E108" s="163"/>
      <c r="F108" s="163"/>
      <c r="G108" s="163" t="s">
        <v>270</v>
      </c>
      <c r="H108" s="163" t="s">
        <v>270</v>
      </c>
    </row>
    <row r="109" spans="1:8" x14ac:dyDescent="0.25">
      <c r="A109" t="s">
        <v>1</v>
      </c>
      <c r="B109" t="s">
        <v>566</v>
      </c>
      <c r="C109" s="163">
        <v>11030</v>
      </c>
      <c r="D109" s="163">
        <v>0</v>
      </c>
      <c r="E109" s="163"/>
      <c r="F109" s="163"/>
      <c r="G109" s="163" t="s">
        <v>273</v>
      </c>
      <c r="H109" s="163" t="s">
        <v>270</v>
      </c>
    </row>
    <row r="110" spans="1:8" x14ac:dyDescent="0.25">
      <c r="A110" t="s">
        <v>1</v>
      </c>
      <c r="B110" t="s">
        <v>567</v>
      </c>
      <c r="C110" s="163">
        <v>11113</v>
      </c>
      <c r="D110" s="9">
        <v>0.81601029999999997</v>
      </c>
      <c r="E110" s="163"/>
      <c r="F110" s="163"/>
      <c r="G110" s="163" t="s">
        <v>273</v>
      </c>
      <c r="H110" s="163" t="s">
        <v>270</v>
      </c>
    </row>
    <row r="111" spans="1:8" x14ac:dyDescent="0.25">
      <c r="A111" t="s">
        <v>1</v>
      </c>
      <c r="B111" t="s">
        <v>568</v>
      </c>
      <c r="C111" s="163">
        <v>11045</v>
      </c>
      <c r="D111" s="9">
        <v>81.041031099999998</v>
      </c>
      <c r="E111" s="163"/>
      <c r="F111" s="163"/>
      <c r="G111" s="163" t="s">
        <v>270</v>
      </c>
      <c r="H111" s="163" t="s">
        <v>270</v>
      </c>
    </row>
    <row r="112" spans="1:8" x14ac:dyDescent="0.25">
      <c r="A112" t="s">
        <v>1</v>
      </c>
      <c r="B112" t="s">
        <v>569</v>
      </c>
      <c r="C112" s="163">
        <v>11194</v>
      </c>
      <c r="D112" s="9">
        <v>3.9827134000000002</v>
      </c>
      <c r="E112" s="163"/>
      <c r="F112" s="163"/>
      <c r="G112" s="163" t="s">
        <v>270</v>
      </c>
      <c r="H112" s="163" t="s">
        <v>273</v>
      </c>
    </row>
    <row r="113" spans="1:8" x14ac:dyDescent="0.25">
      <c r="A113" t="s">
        <v>1</v>
      </c>
      <c r="B113" t="s">
        <v>570</v>
      </c>
      <c r="C113" s="163">
        <v>11495</v>
      </c>
      <c r="D113" s="9">
        <v>37.955798899999998</v>
      </c>
      <c r="E113" s="163"/>
      <c r="F113" s="163"/>
      <c r="G113" s="163" t="s">
        <v>273</v>
      </c>
      <c r="H113" s="163" t="s">
        <v>270</v>
      </c>
    </row>
    <row r="114" spans="1:8" x14ac:dyDescent="0.25">
      <c r="A114" t="s">
        <v>1</v>
      </c>
      <c r="B114" t="s">
        <v>571</v>
      </c>
      <c r="C114" s="163">
        <v>11126</v>
      </c>
      <c r="D114" s="9">
        <v>8.8090548999999996</v>
      </c>
      <c r="E114" s="163"/>
      <c r="F114" s="163"/>
      <c r="G114" s="163" t="s">
        <v>270</v>
      </c>
      <c r="H114" s="163" t="s">
        <v>273</v>
      </c>
    </row>
    <row r="115" spans="1:8" x14ac:dyDescent="0.25">
      <c r="A115" t="s">
        <v>1</v>
      </c>
      <c r="B115" t="s">
        <v>572</v>
      </c>
      <c r="C115" s="163">
        <v>11087</v>
      </c>
      <c r="D115" s="163">
        <v>0</v>
      </c>
      <c r="E115" s="163"/>
      <c r="F115" s="163"/>
      <c r="G115" s="163" t="s">
        <v>270</v>
      </c>
      <c r="H115" s="163" t="s">
        <v>273</v>
      </c>
    </row>
    <row r="116" spans="1:8" x14ac:dyDescent="0.25">
      <c r="A116" t="s">
        <v>1</v>
      </c>
      <c r="B116" t="s">
        <v>573</v>
      </c>
      <c r="C116" s="163">
        <v>11031</v>
      </c>
      <c r="D116" s="163">
        <v>0</v>
      </c>
      <c r="E116" s="163"/>
      <c r="F116" s="163"/>
      <c r="G116" s="163" t="s">
        <v>273</v>
      </c>
      <c r="H116" s="163" t="s">
        <v>270</v>
      </c>
    </row>
    <row r="117" spans="1:8" x14ac:dyDescent="0.25">
      <c r="A117" t="s">
        <v>1</v>
      </c>
      <c r="B117" t="s">
        <v>574</v>
      </c>
      <c r="C117" s="163">
        <v>11174</v>
      </c>
      <c r="D117" s="9">
        <v>0.4316605</v>
      </c>
      <c r="E117" s="163"/>
      <c r="F117" s="163"/>
      <c r="G117" s="163" t="s">
        <v>270</v>
      </c>
      <c r="H117" s="163" t="s">
        <v>270</v>
      </c>
    </row>
    <row r="118" spans="1:8" x14ac:dyDescent="0.25">
      <c r="A118" t="s">
        <v>1</v>
      </c>
      <c r="B118" t="s">
        <v>575</v>
      </c>
      <c r="C118" s="163">
        <v>11034</v>
      </c>
      <c r="D118" s="9">
        <v>0.8770829</v>
      </c>
      <c r="E118" s="163"/>
      <c r="F118" s="163"/>
      <c r="G118" s="163" t="s">
        <v>273</v>
      </c>
      <c r="H118" s="163" t="s">
        <v>270</v>
      </c>
    </row>
    <row r="119" spans="1:8" x14ac:dyDescent="0.25">
      <c r="A119" t="s">
        <v>1</v>
      </c>
      <c r="B119" t="s">
        <v>576</v>
      </c>
      <c r="C119" s="163">
        <v>11146</v>
      </c>
      <c r="D119" s="9">
        <v>25.829951900000001</v>
      </c>
      <c r="E119" s="163"/>
      <c r="F119" s="163"/>
      <c r="G119" s="163" t="s">
        <v>273</v>
      </c>
      <c r="H119" s="163" t="s">
        <v>270</v>
      </c>
    </row>
    <row r="120" spans="1:8" x14ac:dyDescent="0.25">
      <c r="A120" t="s">
        <v>1</v>
      </c>
      <c r="B120" t="s">
        <v>577</v>
      </c>
      <c r="C120" s="163">
        <v>11312</v>
      </c>
      <c r="D120" s="9">
        <v>54.327272299999997</v>
      </c>
      <c r="E120" s="163"/>
      <c r="F120" s="163"/>
      <c r="G120" s="163" t="s">
        <v>270</v>
      </c>
      <c r="H120" s="163" t="s">
        <v>270</v>
      </c>
    </row>
    <row r="121" spans="1:8" x14ac:dyDescent="0.25">
      <c r="A121" t="s">
        <v>1</v>
      </c>
      <c r="B121" t="s">
        <v>578</v>
      </c>
      <c r="C121" s="163">
        <v>11325</v>
      </c>
      <c r="D121" s="9">
        <v>25.278000899999999</v>
      </c>
      <c r="E121" s="163"/>
      <c r="F121" s="163"/>
      <c r="G121" s="163" t="s">
        <v>273</v>
      </c>
      <c r="H121" s="163" t="s">
        <v>270</v>
      </c>
    </row>
    <row r="122" spans="1:8" x14ac:dyDescent="0.25">
      <c r="A122" t="s">
        <v>1</v>
      </c>
      <c r="B122" t="s">
        <v>579</v>
      </c>
      <c r="C122" s="163">
        <v>11210</v>
      </c>
      <c r="D122" s="163">
        <v>0</v>
      </c>
      <c r="E122" s="163"/>
      <c r="F122" s="163"/>
      <c r="G122" s="163" t="s">
        <v>270</v>
      </c>
      <c r="H122" s="163" t="s">
        <v>270</v>
      </c>
    </row>
    <row r="123" spans="1:8" x14ac:dyDescent="0.25">
      <c r="A123" t="s">
        <v>1</v>
      </c>
      <c r="B123" t="s">
        <v>580</v>
      </c>
      <c r="C123" s="163">
        <v>11130</v>
      </c>
      <c r="D123" s="9">
        <v>8.8201365999999997</v>
      </c>
      <c r="E123" s="163"/>
      <c r="F123" s="163"/>
      <c r="G123" s="163" t="s">
        <v>273</v>
      </c>
      <c r="H123" s="163" t="s">
        <v>270</v>
      </c>
    </row>
    <row r="124" spans="1:8" x14ac:dyDescent="0.25">
      <c r="A124" t="s">
        <v>1</v>
      </c>
      <c r="B124" t="s">
        <v>581</v>
      </c>
      <c r="C124" s="163">
        <v>11337</v>
      </c>
      <c r="D124" s="163">
        <v>0</v>
      </c>
      <c r="E124" s="163"/>
      <c r="F124" s="163"/>
      <c r="G124" s="163" t="s">
        <v>273</v>
      </c>
      <c r="H124" s="163" t="s">
        <v>270</v>
      </c>
    </row>
    <row r="125" spans="1:8" x14ac:dyDescent="0.25">
      <c r="A125" t="s">
        <v>1</v>
      </c>
      <c r="B125" t="s">
        <v>582</v>
      </c>
      <c r="C125" s="163">
        <v>11365</v>
      </c>
      <c r="D125" s="163">
        <v>0</v>
      </c>
      <c r="E125" s="163"/>
      <c r="F125" s="163"/>
      <c r="G125" s="163" t="s">
        <v>270</v>
      </c>
      <c r="H125" s="163" t="s">
        <v>270</v>
      </c>
    </row>
    <row r="126" spans="1:8" x14ac:dyDescent="0.25">
      <c r="A126" t="s">
        <v>1</v>
      </c>
      <c r="B126" t="s">
        <v>583</v>
      </c>
      <c r="C126" s="163">
        <v>11041</v>
      </c>
      <c r="D126" s="163">
        <v>0</v>
      </c>
      <c r="E126" s="163"/>
      <c r="F126" s="163"/>
      <c r="G126" s="163" t="s">
        <v>273</v>
      </c>
      <c r="H126" s="163" t="s">
        <v>270</v>
      </c>
    </row>
    <row r="127" spans="1:8" x14ac:dyDescent="0.25">
      <c r="A127" t="s">
        <v>1</v>
      </c>
      <c r="B127" t="s">
        <v>584</v>
      </c>
      <c r="C127" s="163">
        <v>11281</v>
      </c>
      <c r="D127" s="163">
        <v>0</v>
      </c>
      <c r="E127" s="163"/>
      <c r="F127" s="163"/>
      <c r="G127" s="163" t="s">
        <v>270</v>
      </c>
      <c r="H127" s="163" t="s">
        <v>270</v>
      </c>
    </row>
    <row r="128" spans="1:8" x14ac:dyDescent="0.25">
      <c r="A128" t="s">
        <v>1</v>
      </c>
      <c r="B128" t="s">
        <v>585</v>
      </c>
      <c r="C128" s="163">
        <v>11252</v>
      </c>
      <c r="D128" s="163">
        <v>0</v>
      </c>
      <c r="E128" s="163"/>
      <c r="F128" s="163"/>
      <c r="G128" s="163" t="s">
        <v>270</v>
      </c>
      <c r="H128" s="163" t="s">
        <v>270</v>
      </c>
    </row>
    <row r="129" spans="1:8" x14ac:dyDescent="0.25">
      <c r="A129" t="s">
        <v>1</v>
      </c>
      <c r="B129" t="s">
        <v>586</v>
      </c>
      <c r="C129" s="163">
        <v>11022</v>
      </c>
      <c r="D129" s="9">
        <v>90.508408200000005</v>
      </c>
      <c r="E129" s="163"/>
      <c r="F129" s="163"/>
      <c r="G129" s="163" t="s">
        <v>273</v>
      </c>
      <c r="H129" s="163" t="s">
        <v>270</v>
      </c>
    </row>
    <row r="130" spans="1:8" x14ac:dyDescent="0.25">
      <c r="A130" t="s">
        <v>1</v>
      </c>
      <c r="B130" t="s">
        <v>587</v>
      </c>
      <c r="C130" s="163">
        <v>11027</v>
      </c>
      <c r="D130" s="163">
        <v>0</v>
      </c>
      <c r="E130" s="163"/>
      <c r="F130" s="163"/>
      <c r="G130" s="163" t="s">
        <v>273</v>
      </c>
      <c r="H130" s="163" t="s">
        <v>270</v>
      </c>
    </row>
    <row r="131" spans="1:8" x14ac:dyDescent="0.25">
      <c r="A131" t="s">
        <v>1</v>
      </c>
      <c r="B131" t="s">
        <v>588</v>
      </c>
      <c r="C131" s="163">
        <v>11050</v>
      </c>
      <c r="D131" s="9">
        <v>58.242338099999998</v>
      </c>
      <c r="E131" s="163"/>
      <c r="F131" s="163"/>
      <c r="G131" s="163" t="s">
        <v>270</v>
      </c>
      <c r="H131" s="163" t="s">
        <v>270</v>
      </c>
    </row>
    <row r="132" spans="1:8" x14ac:dyDescent="0.25">
      <c r="A132" t="s">
        <v>1</v>
      </c>
      <c r="B132" t="s">
        <v>589</v>
      </c>
      <c r="C132" s="163">
        <v>11303</v>
      </c>
      <c r="D132" s="9">
        <v>63.382102500000002</v>
      </c>
      <c r="E132" s="163"/>
      <c r="F132" s="163"/>
      <c r="G132" s="163" t="s">
        <v>270</v>
      </c>
      <c r="H132" s="163" t="s">
        <v>270</v>
      </c>
    </row>
    <row r="133" spans="1:8" x14ac:dyDescent="0.25">
      <c r="A133" t="s">
        <v>1</v>
      </c>
      <c r="B133" t="s">
        <v>590</v>
      </c>
      <c r="C133" s="163">
        <v>11347</v>
      </c>
      <c r="D133" s="163">
        <v>0</v>
      </c>
      <c r="E133" s="163"/>
      <c r="F133" s="163"/>
      <c r="G133" s="163" t="s">
        <v>273</v>
      </c>
      <c r="H133" s="163" t="s">
        <v>270</v>
      </c>
    </row>
    <row r="134" spans="1:8" x14ac:dyDescent="0.25">
      <c r="A134" t="s">
        <v>1</v>
      </c>
      <c r="B134" t="s">
        <v>591</v>
      </c>
      <c r="C134" s="163">
        <v>11424</v>
      </c>
      <c r="D134" s="9">
        <v>7.6613458999999997</v>
      </c>
      <c r="E134" s="163"/>
      <c r="F134" s="163"/>
      <c r="G134" s="163" t="s">
        <v>270</v>
      </c>
      <c r="H134" s="163" t="s">
        <v>273</v>
      </c>
    </row>
    <row r="135" spans="1:8" x14ac:dyDescent="0.25">
      <c r="A135" t="s">
        <v>1</v>
      </c>
      <c r="B135" t="s">
        <v>592</v>
      </c>
      <c r="C135" s="163">
        <v>11425</v>
      </c>
      <c r="D135" s="9">
        <v>32.222863799999999</v>
      </c>
      <c r="E135" s="163"/>
      <c r="F135" s="163"/>
      <c r="G135" s="163" t="s">
        <v>270</v>
      </c>
      <c r="H135" s="163" t="s">
        <v>273</v>
      </c>
    </row>
    <row r="136" spans="1:8" x14ac:dyDescent="0.25">
      <c r="A136" t="s">
        <v>1</v>
      </c>
      <c r="B136" t="s">
        <v>593</v>
      </c>
      <c r="C136" s="163">
        <v>11423</v>
      </c>
      <c r="D136" s="9">
        <v>81.400358100000005</v>
      </c>
      <c r="E136" s="163"/>
      <c r="F136" s="163"/>
      <c r="G136" s="163" t="s">
        <v>270</v>
      </c>
      <c r="H136" s="163" t="s">
        <v>273</v>
      </c>
    </row>
    <row r="137" spans="1:8" x14ac:dyDescent="0.25">
      <c r="A137" t="s">
        <v>1</v>
      </c>
      <c r="B137" t="s">
        <v>594</v>
      </c>
      <c r="C137" s="163">
        <v>11401</v>
      </c>
      <c r="D137" s="9">
        <v>40.086167400000001</v>
      </c>
      <c r="E137" s="163"/>
      <c r="F137" s="163"/>
      <c r="G137" s="163" t="s">
        <v>270</v>
      </c>
      <c r="H137" s="163" t="s">
        <v>270</v>
      </c>
    </row>
    <row r="138" spans="1:8" x14ac:dyDescent="0.25">
      <c r="A138" t="s">
        <v>1</v>
      </c>
      <c r="B138" t="s">
        <v>595</v>
      </c>
      <c r="C138" s="163">
        <v>11471</v>
      </c>
      <c r="D138" s="163">
        <v>0</v>
      </c>
      <c r="E138" s="163"/>
      <c r="F138" s="163"/>
      <c r="G138" s="163" t="s">
        <v>270</v>
      </c>
      <c r="H138" s="163" t="s">
        <v>273</v>
      </c>
    </row>
    <row r="139" spans="1:8" x14ac:dyDescent="0.25">
      <c r="A139" t="s">
        <v>1</v>
      </c>
      <c r="B139" t="s">
        <v>596</v>
      </c>
      <c r="C139" s="163">
        <v>11470</v>
      </c>
      <c r="D139" s="9">
        <v>6.5785536999999996</v>
      </c>
      <c r="E139" s="163"/>
      <c r="F139" s="163"/>
      <c r="G139" s="163" t="s">
        <v>270</v>
      </c>
      <c r="H139" s="163" t="s">
        <v>273</v>
      </c>
    </row>
    <row r="140" spans="1:8" x14ac:dyDescent="0.25">
      <c r="A140" t="s">
        <v>1</v>
      </c>
      <c r="B140" t="s">
        <v>597</v>
      </c>
      <c r="C140" s="163">
        <v>11436</v>
      </c>
      <c r="D140" s="163">
        <v>0</v>
      </c>
      <c r="E140" s="163"/>
      <c r="F140" s="163"/>
      <c r="G140" s="163" t="s">
        <v>270</v>
      </c>
      <c r="H140" s="163" t="s">
        <v>270</v>
      </c>
    </row>
    <row r="141" spans="1:8" x14ac:dyDescent="0.25">
      <c r="A141" t="s">
        <v>1</v>
      </c>
      <c r="B141" t="s">
        <v>598</v>
      </c>
      <c r="C141" s="163">
        <v>11442</v>
      </c>
      <c r="D141" s="9">
        <v>0.1137628</v>
      </c>
      <c r="E141" s="163"/>
      <c r="F141" s="163"/>
      <c r="G141" s="163" t="s">
        <v>270</v>
      </c>
      <c r="H141" s="163" t="s">
        <v>270</v>
      </c>
    </row>
    <row r="142" spans="1:8" x14ac:dyDescent="0.25">
      <c r="A142" t="s">
        <v>1</v>
      </c>
      <c r="B142" t="s">
        <v>599</v>
      </c>
      <c r="C142" s="163">
        <v>11450</v>
      </c>
      <c r="D142" s="9">
        <v>97.087010100000001</v>
      </c>
      <c r="E142" s="163"/>
      <c r="F142" s="163"/>
      <c r="G142" s="163" t="s">
        <v>270</v>
      </c>
      <c r="H142" s="163" t="s">
        <v>273</v>
      </c>
    </row>
    <row r="143" spans="1:8" x14ac:dyDescent="0.25">
      <c r="A143" t="s">
        <v>1</v>
      </c>
      <c r="B143" t="s">
        <v>600</v>
      </c>
      <c r="C143" s="163">
        <v>11398</v>
      </c>
      <c r="D143" s="9">
        <v>0.21720339999999999</v>
      </c>
      <c r="E143" s="163"/>
      <c r="F143" s="163"/>
      <c r="G143" s="163" t="s">
        <v>270</v>
      </c>
      <c r="H143" s="163" t="s">
        <v>273</v>
      </c>
    </row>
    <row r="144" spans="1:8" x14ac:dyDescent="0.25">
      <c r="A144" t="s">
        <v>1</v>
      </c>
      <c r="B144" t="s">
        <v>601</v>
      </c>
      <c r="C144" s="163">
        <v>11427</v>
      </c>
      <c r="D144" s="9">
        <v>33.564695800000003</v>
      </c>
      <c r="E144" s="163"/>
      <c r="F144" s="163"/>
      <c r="G144" s="163" t="s">
        <v>270</v>
      </c>
      <c r="H144" s="163" t="s">
        <v>273</v>
      </c>
    </row>
    <row r="145" spans="1:8" x14ac:dyDescent="0.25">
      <c r="A145" t="s">
        <v>1</v>
      </c>
      <c r="B145" t="s">
        <v>602</v>
      </c>
      <c r="C145" s="163">
        <v>11434</v>
      </c>
      <c r="D145" s="9">
        <v>1.9236472</v>
      </c>
      <c r="E145" s="163"/>
      <c r="F145" s="163"/>
      <c r="G145" s="163" t="s">
        <v>270</v>
      </c>
      <c r="H145" s="163" t="s">
        <v>273</v>
      </c>
    </row>
    <row r="146" spans="1:8" x14ac:dyDescent="0.25">
      <c r="A146" t="s">
        <v>1</v>
      </c>
      <c r="B146" t="s">
        <v>603</v>
      </c>
      <c r="C146" s="163">
        <v>11274</v>
      </c>
      <c r="D146" s="163">
        <v>0</v>
      </c>
      <c r="E146" s="163"/>
      <c r="F146" s="163"/>
      <c r="G146" s="163" t="s">
        <v>273</v>
      </c>
      <c r="H146" s="163" t="s">
        <v>270</v>
      </c>
    </row>
    <row r="147" spans="1:8" x14ac:dyDescent="0.25">
      <c r="A147" t="s">
        <v>1</v>
      </c>
      <c r="B147" t="s">
        <v>604</v>
      </c>
      <c r="C147" s="163">
        <v>11154</v>
      </c>
      <c r="D147" s="9">
        <v>2.6343936999999999</v>
      </c>
      <c r="E147" s="163"/>
      <c r="F147" s="163"/>
      <c r="G147" s="163" t="s">
        <v>273</v>
      </c>
      <c r="H147" s="163" t="s">
        <v>270</v>
      </c>
    </row>
    <row r="148" spans="1:8" x14ac:dyDescent="0.25">
      <c r="A148" t="s">
        <v>1</v>
      </c>
      <c r="B148" t="s">
        <v>605</v>
      </c>
      <c r="C148" s="163">
        <v>11131</v>
      </c>
      <c r="D148" s="9">
        <v>51.219834900000002</v>
      </c>
      <c r="E148" s="163"/>
      <c r="F148" s="163"/>
      <c r="G148" s="163" t="s">
        <v>270</v>
      </c>
      <c r="H148" s="163" t="s">
        <v>270</v>
      </c>
    </row>
    <row r="149" spans="1:8" x14ac:dyDescent="0.25">
      <c r="A149" t="s">
        <v>1</v>
      </c>
      <c r="B149" t="s">
        <v>606</v>
      </c>
      <c r="C149" s="163">
        <v>11132</v>
      </c>
      <c r="D149" s="9">
        <v>0.55934329999999999</v>
      </c>
      <c r="E149" s="163"/>
      <c r="F149" s="163"/>
      <c r="G149" s="163" t="s">
        <v>273</v>
      </c>
      <c r="H149" s="163" t="s">
        <v>270</v>
      </c>
    </row>
    <row r="150" spans="1:8" x14ac:dyDescent="0.25">
      <c r="A150" t="s">
        <v>1</v>
      </c>
      <c r="B150" t="s">
        <v>607</v>
      </c>
      <c r="C150" s="163">
        <v>11542</v>
      </c>
      <c r="D150" s="9">
        <v>1.23634E-2</v>
      </c>
      <c r="E150" s="163"/>
      <c r="F150" s="163"/>
      <c r="G150" s="163" t="s">
        <v>273</v>
      </c>
      <c r="H150" s="163" t="s">
        <v>270</v>
      </c>
    </row>
    <row r="151" spans="1:8" x14ac:dyDescent="0.25">
      <c r="A151" t="s">
        <v>1</v>
      </c>
      <c r="B151" t="s">
        <v>608</v>
      </c>
      <c r="C151" s="163">
        <v>11046</v>
      </c>
      <c r="D151" s="9">
        <v>99.986464499999997</v>
      </c>
      <c r="E151" s="163"/>
      <c r="F151" s="163"/>
      <c r="G151" s="163" t="s">
        <v>270</v>
      </c>
      <c r="H151" s="163" t="s">
        <v>270</v>
      </c>
    </row>
    <row r="152" spans="1:8" x14ac:dyDescent="0.25">
      <c r="A152" t="s">
        <v>1</v>
      </c>
      <c r="B152" t="s">
        <v>609</v>
      </c>
      <c r="C152" s="163">
        <v>11014</v>
      </c>
      <c r="D152" s="9">
        <v>61.1327766</v>
      </c>
      <c r="E152" s="163"/>
      <c r="F152" s="163"/>
      <c r="G152" s="163" t="s">
        <v>273</v>
      </c>
      <c r="H152" s="163" t="s">
        <v>270</v>
      </c>
    </row>
    <row r="153" spans="1:8" x14ac:dyDescent="0.25">
      <c r="A153" t="s">
        <v>1</v>
      </c>
      <c r="B153" t="s">
        <v>610</v>
      </c>
      <c r="C153" s="163">
        <v>11012</v>
      </c>
      <c r="D153" s="163">
        <v>0</v>
      </c>
      <c r="E153" s="163"/>
      <c r="F153" s="163"/>
      <c r="G153" s="163" t="s">
        <v>273</v>
      </c>
      <c r="H153" s="163" t="s">
        <v>270</v>
      </c>
    </row>
    <row r="154" spans="1:8" x14ac:dyDescent="0.25">
      <c r="A154" t="s">
        <v>1</v>
      </c>
      <c r="B154" t="s">
        <v>611</v>
      </c>
      <c r="C154" s="163">
        <v>11093</v>
      </c>
      <c r="D154" s="9">
        <v>21.591111999999999</v>
      </c>
      <c r="E154" s="163"/>
      <c r="F154" s="163"/>
      <c r="G154" s="163" t="s">
        <v>270</v>
      </c>
      <c r="H154" s="163" t="s">
        <v>270</v>
      </c>
    </row>
    <row r="155" spans="1:8" x14ac:dyDescent="0.25">
      <c r="A155" t="s">
        <v>1</v>
      </c>
      <c r="B155" t="s">
        <v>612</v>
      </c>
      <c r="C155" s="163">
        <v>11167</v>
      </c>
      <c r="D155" s="9">
        <v>71.548732000000001</v>
      </c>
      <c r="E155" s="163"/>
      <c r="F155" s="163"/>
      <c r="G155" s="163" t="s">
        <v>270</v>
      </c>
      <c r="H155" s="163" t="s">
        <v>270</v>
      </c>
    </row>
    <row r="156" spans="1:8" x14ac:dyDescent="0.25">
      <c r="A156" t="s">
        <v>1</v>
      </c>
      <c r="B156" t="s">
        <v>613</v>
      </c>
      <c r="C156" s="163">
        <v>11249</v>
      </c>
      <c r="D156" s="163">
        <v>0</v>
      </c>
      <c r="E156" s="163"/>
      <c r="F156" s="163"/>
      <c r="G156" s="163" t="s">
        <v>270</v>
      </c>
      <c r="H156" s="163" t="s">
        <v>270</v>
      </c>
    </row>
    <row r="157" spans="1:8" x14ac:dyDescent="0.25">
      <c r="A157" t="s">
        <v>1</v>
      </c>
      <c r="B157" t="s">
        <v>614</v>
      </c>
      <c r="C157" s="163">
        <v>11097</v>
      </c>
      <c r="D157" s="9">
        <v>99.993699399999997</v>
      </c>
      <c r="E157" s="163"/>
      <c r="F157" s="163"/>
      <c r="G157" s="163" t="s">
        <v>270</v>
      </c>
      <c r="H157" s="163" t="s">
        <v>270</v>
      </c>
    </row>
    <row r="158" spans="1:8" x14ac:dyDescent="0.25">
      <c r="A158" t="s">
        <v>1</v>
      </c>
      <c r="B158" t="s">
        <v>615</v>
      </c>
      <c r="C158" s="163">
        <v>11083</v>
      </c>
      <c r="D158" s="9">
        <v>1.9848612000000001</v>
      </c>
      <c r="E158" s="163"/>
      <c r="F158" s="163"/>
      <c r="G158" s="163" t="s">
        <v>270</v>
      </c>
      <c r="H158" s="163" t="s">
        <v>270</v>
      </c>
    </row>
    <row r="159" spans="1:8" x14ac:dyDescent="0.25">
      <c r="A159" t="s">
        <v>1</v>
      </c>
      <c r="B159" t="s">
        <v>616</v>
      </c>
      <c r="C159" s="163">
        <v>11443</v>
      </c>
      <c r="D159" s="9">
        <v>69.776788400000001</v>
      </c>
      <c r="E159" s="163"/>
      <c r="F159" s="163"/>
      <c r="G159" s="163" t="s">
        <v>270</v>
      </c>
      <c r="H159" s="163" t="s">
        <v>270</v>
      </c>
    </row>
    <row r="160" spans="1:8" x14ac:dyDescent="0.25">
      <c r="A160" t="s">
        <v>1</v>
      </c>
      <c r="B160" t="s">
        <v>617</v>
      </c>
      <c r="C160" s="163">
        <v>11364</v>
      </c>
      <c r="D160" s="9">
        <v>34.224425199999999</v>
      </c>
      <c r="E160" s="163"/>
      <c r="F160" s="163"/>
      <c r="G160" s="163" t="s">
        <v>273</v>
      </c>
      <c r="H160" s="163" t="s">
        <v>270</v>
      </c>
    </row>
    <row r="161" spans="1:8" x14ac:dyDescent="0.25">
      <c r="A161" t="s">
        <v>1</v>
      </c>
      <c r="B161" t="s">
        <v>618</v>
      </c>
      <c r="C161" s="163">
        <v>11474</v>
      </c>
      <c r="D161" s="9">
        <v>92.869234000000006</v>
      </c>
      <c r="E161" s="163"/>
      <c r="F161" s="163"/>
      <c r="G161" s="163" t="s">
        <v>270</v>
      </c>
      <c r="H161" s="163" t="s">
        <v>270</v>
      </c>
    </row>
    <row r="162" spans="1:8" x14ac:dyDescent="0.25">
      <c r="A162" t="s">
        <v>1</v>
      </c>
      <c r="B162" t="s">
        <v>619</v>
      </c>
      <c r="C162" s="163">
        <v>11397</v>
      </c>
      <c r="D162" s="9">
        <v>7.6483899999999994E-2</v>
      </c>
      <c r="E162" s="163"/>
      <c r="F162" s="163"/>
      <c r="G162" s="163" t="s">
        <v>270</v>
      </c>
      <c r="H162" s="163" t="s">
        <v>270</v>
      </c>
    </row>
    <row r="163" spans="1:8" x14ac:dyDescent="0.25">
      <c r="A163" t="s">
        <v>1</v>
      </c>
      <c r="B163" t="s">
        <v>620</v>
      </c>
      <c r="C163" s="163">
        <v>11527</v>
      </c>
      <c r="D163" s="9">
        <v>42.328020100000003</v>
      </c>
      <c r="E163" s="163"/>
      <c r="F163" s="163"/>
      <c r="G163" s="163" t="s">
        <v>273</v>
      </c>
      <c r="H163" s="163" t="s">
        <v>270</v>
      </c>
    </row>
    <row r="164" spans="1:8" x14ac:dyDescent="0.25">
      <c r="A164" t="s">
        <v>1</v>
      </c>
      <c r="B164" t="s">
        <v>621</v>
      </c>
      <c r="C164" s="163">
        <v>11155</v>
      </c>
      <c r="D164" s="163">
        <v>0</v>
      </c>
      <c r="E164" s="163"/>
      <c r="F164" s="163"/>
      <c r="G164" s="163" t="s">
        <v>273</v>
      </c>
      <c r="H164" s="163" t="s">
        <v>270</v>
      </c>
    </row>
    <row r="165" spans="1:8" x14ac:dyDescent="0.25">
      <c r="A165" t="s">
        <v>1</v>
      </c>
      <c r="B165" t="s">
        <v>622</v>
      </c>
      <c r="C165" s="163">
        <v>11003</v>
      </c>
      <c r="D165" s="9">
        <v>80.366231600000006</v>
      </c>
      <c r="E165" s="163"/>
      <c r="F165" s="163"/>
      <c r="G165" s="163" t="s">
        <v>273</v>
      </c>
      <c r="H165" s="163" t="s">
        <v>270</v>
      </c>
    </row>
    <row r="166" spans="1:8" x14ac:dyDescent="0.25">
      <c r="A166" t="s">
        <v>1</v>
      </c>
      <c r="B166" t="s">
        <v>623</v>
      </c>
      <c r="C166" s="163">
        <v>11074</v>
      </c>
      <c r="D166" s="9">
        <v>22.1978385</v>
      </c>
      <c r="E166" s="163"/>
      <c r="F166" s="163"/>
      <c r="G166" s="163" t="s">
        <v>270</v>
      </c>
      <c r="H166" s="163" t="s">
        <v>270</v>
      </c>
    </row>
    <row r="167" spans="1:8" x14ac:dyDescent="0.25">
      <c r="A167" t="s">
        <v>1</v>
      </c>
      <c r="B167" t="s">
        <v>624</v>
      </c>
      <c r="C167" s="163">
        <v>11301</v>
      </c>
      <c r="D167" s="163">
        <v>100</v>
      </c>
      <c r="E167" s="163"/>
      <c r="F167" s="163"/>
      <c r="G167" s="163" t="s">
        <v>270</v>
      </c>
      <c r="H167" s="163" t="s">
        <v>273</v>
      </c>
    </row>
    <row r="168" spans="1:8" x14ac:dyDescent="0.25">
      <c r="A168" t="s">
        <v>1</v>
      </c>
      <c r="B168" t="s">
        <v>625</v>
      </c>
      <c r="C168" s="163">
        <v>11533</v>
      </c>
      <c r="D168" s="9">
        <v>0.91392439999999997</v>
      </c>
      <c r="E168" s="163"/>
      <c r="F168" s="163"/>
      <c r="G168" s="163" t="s">
        <v>273</v>
      </c>
      <c r="H168" s="163" t="s">
        <v>270</v>
      </c>
    </row>
    <row r="169" spans="1:8" x14ac:dyDescent="0.25">
      <c r="A169" t="s">
        <v>1</v>
      </c>
      <c r="B169" t="s">
        <v>626</v>
      </c>
      <c r="C169" s="163">
        <v>11044</v>
      </c>
      <c r="D169" s="9">
        <v>69.802726100000001</v>
      </c>
      <c r="E169" s="163"/>
      <c r="F169" s="163"/>
      <c r="G169" s="163" t="s">
        <v>270</v>
      </c>
      <c r="H169" s="163" t="s">
        <v>270</v>
      </c>
    </row>
    <row r="170" spans="1:8" x14ac:dyDescent="0.25">
      <c r="A170" t="s">
        <v>1</v>
      </c>
      <c r="B170" t="s">
        <v>627</v>
      </c>
      <c r="C170" s="163">
        <v>11144</v>
      </c>
      <c r="D170" s="9">
        <v>0.41066219999999998</v>
      </c>
      <c r="E170" s="163"/>
      <c r="F170" s="163"/>
      <c r="G170" s="163" t="s">
        <v>273</v>
      </c>
      <c r="H170" s="163" t="s">
        <v>270</v>
      </c>
    </row>
    <row r="171" spans="1:8" x14ac:dyDescent="0.25">
      <c r="A171" t="s">
        <v>1</v>
      </c>
      <c r="B171" t="s">
        <v>628</v>
      </c>
      <c r="C171" s="163">
        <v>11103</v>
      </c>
      <c r="D171" s="9">
        <v>50.614034400000001</v>
      </c>
      <c r="E171" s="163"/>
      <c r="F171" s="163"/>
      <c r="G171" s="163" t="s">
        <v>270</v>
      </c>
      <c r="H171" s="163" t="s">
        <v>273</v>
      </c>
    </row>
    <row r="172" spans="1:8" x14ac:dyDescent="0.25">
      <c r="A172" t="s">
        <v>1</v>
      </c>
      <c r="B172" t="s">
        <v>629</v>
      </c>
      <c r="C172" s="163">
        <v>11490</v>
      </c>
      <c r="D172" s="9">
        <v>72.813250100000005</v>
      </c>
      <c r="E172" s="163"/>
      <c r="F172" s="163"/>
      <c r="G172" s="163" t="s">
        <v>273</v>
      </c>
      <c r="H172" s="163" t="s">
        <v>270</v>
      </c>
    </row>
    <row r="173" spans="1:8" x14ac:dyDescent="0.25">
      <c r="A173" t="s">
        <v>1</v>
      </c>
      <c r="B173" t="s">
        <v>630</v>
      </c>
      <c r="C173" s="163">
        <v>11493</v>
      </c>
      <c r="D173" s="9">
        <v>85.768969299999995</v>
      </c>
      <c r="E173" s="163"/>
      <c r="F173" s="163"/>
      <c r="G173" s="163" t="s">
        <v>273</v>
      </c>
      <c r="H173" s="163" t="s">
        <v>270</v>
      </c>
    </row>
    <row r="174" spans="1:8" x14ac:dyDescent="0.25">
      <c r="A174" t="s">
        <v>1</v>
      </c>
      <c r="B174" t="s">
        <v>631</v>
      </c>
      <c r="C174" s="163">
        <v>11400</v>
      </c>
      <c r="D174" s="9">
        <v>0.4290891</v>
      </c>
      <c r="E174" s="163"/>
      <c r="F174" s="163"/>
      <c r="G174" s="163" t="s">
        <v>270</v>
      </c>
      <c r="H174" s="163" t="s">
        <v>273</v>
      </c>
    </row>
    <row r="175" spans="1:8" x14ac:dyDescent="0.25">
      <c r="A175" t="s">
        <v>1</v>
      </c>
      <c r="B175" t="s">
        <v>632</v>
      </c>
      <c r="C175" s="163">
        <v>11350</v>
      </c>
      <c r="D175" s="163">
        <v>0</v>
      </c>
      <c r="E175" s="163"/>
      <c r="F175" s="163"/>
      <c r="G175" s="163" t="s">
        <v>273</v>
      </c>
      <c r="H175" s="163" t="s">
        <v>270</v>
      </c>
    </row>
    <row r="176" spans="1:8" x14ac:dyDescent="0.25">
      <c r="A176" t="s">
        <v>1</v>
      </c>
      <c r="B176" t="s">
        <v>633</v>
      </c>
      <c r="C176" s="163">
        <v>11002</v>
      </c>
      <c r="D176" s="9">
        <v>6.6573513000000002</v>
      </c>
      <c r="E176" s="163"/>
      <c r="F176" s="163"/>
      <c r="G176" s="163" t="s">
        <v>273</v>
      </c>
      <c r="H176" s="163" t="s">
        <v>270</v>
      </c>
    </row>
    <row r="177" spans="1:8" x14ac:dyDescent="0.25">
      <c r="A177" t="s">
        <v>1</v>
      </c>
      <c r="B177" t="s">
        <v>634</v>
      </c>
      <c r="C177" s="163">
        <v>11357</v>
      </c>
      <c r="D177" s="9">
        <v>99.999456899999998</v>
      </c>
      <c r="E177" s="163"/>
      <c r="F177" s="163"/>
      <c r="G177" s="163" t="s">
        <v>273</v>
      </c>
      <c r="H177" s="163" t="s">
        <v>270</v>
      </c>
    </row>
    <row r="178" spans="1:8" x14ac:dyDescent="0.25">
      <c r="A178" t="s">
        <v>1</v>
      </c>
      <c r="B178" t="s">
        <v>635</v>
      </c>
      <c r="C178" s="163">
        <v>11149</v>
      </c>
      <c r="D178" s="9">
        <v>10.728588500000001</v>
      </c>
      <c r="E178" s="163"/>
      <c r="F178" s="163"/>
      <c r="G178" s="163" t="s">
        <v>273</v>
      </c>
      <c r="H178" s="163" t="s">
        <v>270</v>
      </c>
    </row>
    <row r="179" spans="1:8" x14ac:dyDescent="0.25">
      <c r="A179" t="s">
        <v>1</v>
      </c>
      <c r="B179" t="s">
        <v>636</v>
      </c>
      <c r="C179" s="163">
        <v>11072</v>
      </c>
      <c r="D179" s="9">
        <v>10.280132</v>
      </c>
      <c r="E179" s="163"/>
      <c r="F179" s="163"/>
      <c r="G179" s="163" t="s">
        <v>270</v>
      </c>
      <c r="H179" s="163" t="s">
        <v>270</v>
      </c>
    </row>
    <row r="180" spans="1:8" x14ac:dyDescent="0.25">
      <c r="A180" t="s">
        <v>1</v>
      </c>
      <c r="B180" t="s">
        <v>637</v>
      </c>
      <c r="C180" s="163">
        <v>11319</v>
      </c>
      <c r="D180" s="9">
        <v>47.309272200000002</v>
      </c>
      <c r="E180" s="163"/>
      <c r="F180" s="163"/>
      <c r="G180" s="163" t="s">
        <v>273</v>
      </c>
      <c r="H180" s="163" t="s">
        <v>270</v>
      </c>
    </row>
    <row r="181" spans="1:8" x14ac:dyDescent="0.25">
      <c r="A181" t="s">
        <v>1</v>
      </c>
      <c r="B181" t="s">
        <v>638</v>
      </c>
      <c r="C181" s="163">
        <v>11366</v>
      </c>
      <c r="D181" s="163">
        <v>0</v>
      </c>
      <c r="E181" s="163"/>
      <c r="F181" s="163"/>
      <c r="G181" s="163" t="s">
        <v>270</v>
      </c>
      <c r="H181" s="163" t="s">
        <v>270</v>
      </c>
    </row>
    <row r="182" spans="1:8" x14ac:dyDescent="0.25">
      <c r="A182" t="s">
        <v>1</v>
      </c>
      <c r="B182" t="s">
        <v>639</v>
      </c>
      <c r="C182" s="163">
        <v>11355</v>
      </c>
      <c r="D182" s="163">
        <v>0</v>
      </c>
      <c r="E182" s="163"/>
      <c r="F182" s="163"/>
      <c r="G182" s="163" t="s">
        <v>273</v>
      </c>
      <c r="H182" s="163" t="s">
        <v>270</v>
      </c>
    </row>
    <row r="183" spans="1:8" x14ac:dyDescent="0.25">
      <c r="A183" t="s">
        <v>1</v>
      </c>
      <c r="B183" t="s">
        <v>640</v>
      </c>
      <c r="C183" s="163">
        <v>11256</v>
      </c>
      <c r="D183" s="163">
        <v>0</v>
      </c>
      <c r="E183" s="163"/>
      <c r="F183" s="163"/>
      <c r="G183" s="163" t="s">
        <v>273</v>
      </c>
      <c r="H183" s="163" t="s">
        <v>270</v>
      </c>
    </row>
    <row r="184" spans="1:8" x14ac:dyDescent="0.25">
      <c r="A184" t="s">
        <v>1</v>
      </c>
      <c r="B184" t="s">
        <v>641</v>
      </c>
      <c r="C184" s="163">
        <v>11492</v>
      </c>
      <c r="D184" s="9">
        <v>48.453653600000003</v>
      </c>
      <c r="E184" s="163"/>
      <c r="F184" s="163"/>
      <c r="G184" s="163" t="s">
        <v>273</v>
      </c>
      <c r="H184" s="163" t="s">
        <v>270</v>
      </c>
    </row>
    <row r="185" spans="1:8" x14ac:dyDescent="0.25">
      <c r="A185" t="s">
        <v>1</v>
      </c>
      <c r="B185" t="s">
        <v>642</v>
      </c>
      <c r="C185" s="163">
        <v>11094</v>
      </c>
      <c r="D185" s="9">
        <v>2.7812703000000001</v>
      </c>
      <c r="E185" s="163"/>
      <c r="F185" s="163"/>
      <c r="G185" s="163" t="s">
        <v>270</v>
      </c>
      <c r="H185" s="163" t="s">
        <v>273</v>
      </c>
    </row>
    <row r="186" spans="1:8" x14ac:dyDescent="0.25">
      <c r="A186" t="s">
        <v>1</v>
      </c>
      <c r="B186" t="s">
        <v>643</v>
      </c>
      <c r="C186" s="163">
        <v>11247</v>
      </c>
      <c r="D186" s="9">
        <v>21.479831900000001</v>
      </c>
      <c r="E186" s="163"/>
      <c r="F186" s="163"/>
      <c r="G186" s="163" t="s">
        <v>270</v>
      </c>
      <c r="H186" s="163" t="s">
        <v>270</v>
      </c>
    </row>
    <row r="187" spans="1:8" x14ac:dyDescent="0.25">
      <c r="A187" t="s">
        <v>1</v>
      </c>
      <c r="B187" t="s">
        <v>644</v>
      </c>
      <c r="C187" s="163">
        <v>11389</v>
      </c>
      <c r="D187" s="9">
        <v>35.8567897</v>
      </c>
      <c r="E187" s="163"/>
      <c r="F187" s="163"/>
      <c r="G187" s="163" t="s">
        <v>270</v>
      </c>
      <c r="H187" s="163" t="s">
        <v>270</v>
      </c>
    </row>
    <row r="188" spans="1:8" x14ac:dyDescent="0.25">
      <c r="A188" t="s">
        <v>1</v>
      </c>
      <c r="B188" t="s">
        <v>645</v>
      </c>
      <c r="C188" s="163">
        <v>11537</v>
      </c>
      <c r="D188" s="9">
        <v>30.993403499999999</v>
      </c>
      <c r="E188" s="163"/>
      <c r="F188" s="163"/>
      <c r="G188" s="163" t="s">
        <v>273</v>
      </c>
      <c r="H188" s="163" t="s">
        <v>270</v>
      </c>
    </row>
    <row r="189" spans="1:8" x14ac:dyDescent="0.25">
      <c r="A189" t="s">
        <v>1</v>
      </c>
      <c r="B189" t="s">
        <v>646</v>
      </c>
      <c r="C189" s="163">
        <v>11384</v>
      </c>
      <c r="D189" s="9">
        <v>2.24712E-2</v>
      </c>
      <c r="E189" s="163"/>
      <c r="F189" s="163"/>
      <c r="G189" s="163" t="s">
        <v>273</v>
      </c>
      <c r="H189" s="163" t="s">
        <v>270</v>
      </c>
    </row>
    <row r="190" spans="1:8" x14ac:dyDescent="0.25">
      <c r="A190" t="s">
        <v>1</v>
      </c>
      <c r="B190" t="s">
        <v>647</v>
      </c>
      <c r="C190" s="163">
        <v>11422</v>
      </c>
      <c r="D190" s="9">
        <v>32.244870499999998</v>
      </c>
      <c r="E190" s="163"/>
      <c r="F190" s="163"/>
      <c r="G190" s="163" t="s">
        <v>270</v>
      </c>
      <c r="H190" s="163" t="s">
        <v>270</v>
      </c>
    </row>
    <row r="191" spans="1:8" x14ac:dyDescent="0.25">
      <c r="A191" t="s">
        <v>1</v>
      </c>
      <c r="B191" t="s">
        <v>648</v>
      </c>
      <c r="C191" s="163">
        <v>11421</v>
      </c>
      <c r="D191" s="9">
        <v>76.661580999999998</v>
      </c>
      <c r="E191" s="163"/>
      <c r="F191" s="163"/>
      <c r="G191" s="163" t="s">
        <v>270</v>
      </c>
      <c r="H191" s="163" t="s">
        <v>270</v>
      </c>
    </row>
    <row r="192" spans="1:8" x14ac:dyDescent="0.25">
      <c r="A192" t="s">
        <v>1</v>
      </c>
      <c r="B192" t="s">
        <v>649</v>
      </c>
      <c r="C192" s="163">
        <v>11420</v>
      </c>
      <c r="D192" s="9">
        <v>78.067515900000004</v>
      </c>
      <c r="E192" s="163"/>
      <c r="F192" s="163"/>
      <c r="G192" s="163" t="s">
        <v>270</v>
      </c>
      <c r="H192" s="163" t="s">
        <v>270</v>
      </c>
    </row>
    <row r="193" spans="1:8" x14ac:dyDescent="0.25">
      <c r="A193" t="s">
        <v>1</v>
      </c>
      <c r="B193" t="s">
        <v>650</v>
      </c>
      <c r="C193" s="163">
        <v>11158</v>
      </c>
      <c r="D193" s="9">
        <v>6.0532754999999998</v>
      </c>
      <c r="E193" s="163"/>
      <c r="F193" s="163"/>
      <c r="G193" s="163" t="s">
        <v>273</v>
      </c>
      <c r="H193" s="163" t="s">
        <v>270</v>
      </c>
    </row>
    <row r="194" spans="1:8" x14ac:dyDescent="0.25">
      <c r="A194" t="s">
        <v>1</v>
      </c>
      <c r="B194" t="s">
        <v>651</v>
      </c>
      <c r="C194" s="163">
        <v>11467</v>
      </c>
      <c r="D194" s="9">
        <v>5.3155989000000003</v>
      </c>
      <c r="E194" s="163"/>
      <c r="F194" s="163"/>
      <c r="G194" s="163" t="s">
        <v>273</v>
      </c>
      <c r="H194" s="163" t="s">
        <v>270</v>
      </c>
    </row>
    <row r="195" spans="1:8" x14ac:dyDescent="0.25">
      <c r="A195" t="s">
        <v>1</v>
      </c>
      <c r="B195" t="s">
        <v>652</v>
      </c>
      <c r="C195" s="163">
        <v>11276</v>
      </c>
      <c r="D195" s="9">
        <v>6.4576098999999996</v>
      </c>
      <c r="E195" s="163"/>
      <c r="F195" s="163"/>
      <c r="G195" s="163" t="s">
        <v>270</v>
      </c>
      <c r="H195" s="163" t="s">
        <v>270</v>
      </c>
    </row>
    <row r="196" spans="1:8" x14ac:dyDescent="0.25">
      <c r="A196" t="s">
        <v>1</v>
      </c>
      <c r="B196" t="s">
        <v>653</v>
      </c>
      <c r="C196" s="163">
        <v>11107</v>
      </c>
      <c r="D196" s="9">
        <v>3.4488653999999999</v>
      </c>
      <c r="E196" s="163"/>
      <c r="F196" s="163"/>
      <c r="G196" s="163" t="s">
        <v>270</v>
      </c>
      <c r="H196" s="163" t="s">
        <v>273</v>
      </c>
    </row>
    <row r="197" spans="1:8" x14ac:dyDescent="0.25">
      <c r="A197" t="s">
        <v>1</v>
      </c>
      <c r="B197" t="s">
        <v>654</v>
      </c>
      <c r="C197" s="163">
        <v>11549</v>
      </c>
      <c r="D197" s="9">
        <v>12.0642871</v>
      </c>
      <c r="E197" s="163"/>
      <c r="F197" s="163"/>
      <c r="G197" s="163" t="s">
        <v>273</v>
      </c>
      <c r="H197" s="163" t="s">
        <v>270</v>
      </c>
    </row>
    <row r="198" spans="1:8" x14ac:dyDescent="0.25">
      <c r="A198" t="s">
        <v>1</v>
      </c>
      <c r="B198" t="s">
        <v>655</v>
      </c>
      <c r="C198" s="163">
        <v>11036</v>
      </c>
      <c r="D198" s="163">
        <v>0</v>
      </c>
      <c r="E198" s="163"/>
      <c r="F198" s="163"/>
      <c r="G198" s="163" t="s">
        <v>273</v>
      </c>
      <c r="H198" s="163" t="s">
        <v>270</v>
      </c>
    </row>
    <row r="199" spans="1:8" x14ac:dyDescent="0.25">
      <c r="A199" t="s">
        <v>1</v>
      </c>
      <c r="B199" t="s">
        <v>656</v>
      </c>
      <c r="C199" s="163">
        <v>11314</v>
      </c>
      <c r="D199" s="9">
        <v>1.3566103</v>
      </c>
      <c r="E199" s="163"/>
      <c r="F199" s="163"/>
      <c r="G199" s="163" t="s">
        <v>273</v>
      </c>
      <c r="H199" s="163" t="s">
        <v>270</v>
      </c>
    </row>
    <row r="200" spans="1:8" x14ac:dyDescent="0.25">
      <c r="A200" t="s">
        <v>1</v>
      </c>
      <c r="B200" t="s">
        <v>657</v>
      </c>
      <c r="C200" s="163">
        <v>11209</v>
      </c>
      <c r="D200" s="9">
        <v>33.5348471</v>
      </c>
      <c r="E200" s="163"/>
      <c r="F200" s="163"/>
      <c r="G200" s="163" t="s">
        <v>270</v>
      </c>
      <c r="H200" s="163" t="s">
        <v>273</v>
      </c>
    </row>
    <row r="201" spans="1:8" x14ac:dyDescent="0.25">
      <c r="A201" t="s">
        <v>1</v>
      </c>
      <c r="B201" t="s">
        <v>658</v>
      </c>
      <c r="C201" s="163">
        <v>11257</v>
      </c>
      <c r="D201" s="163">
        <v>0</v>
      </c>
      <c r="E201" s="163"/>
      <c r="F201" s="163"/>
      <c r="G201" s="163" t="s">
        <v>273</v>
      </c>
      <c r="H201" s="163" t="s">
        <v>270</v>
      </c>
    </row>
    <row r="202" spans="1:8" x14ac:dyDescent="0.25">
      <c r="A202" t="s">
        <v>1</v>
      </c>
      <c r="B202" t="s">
        <v>659</v>
      </c>
      <c r="C202" s="163">
        <v>11536</v>
      </c>
      <c r="D202" s="9">
        <v>10.1025464</v>
      </c>
      <c r="E202" s="163"/>
      <c r="F202" s="163"/>
      <c r="G202" s="163" t="s">
        <v>273</v>
      </c>
      <c r="H202" s="163" t="s">
        <v>270</v>
      </c>
    </row>
    <row r="203" spans="1:8" x14ac:dyDescent="0.25">
      <c r="A203" t="s">
        <v>1</v>
      </c>
      <c r="B203" t="s">
        <v>660</v>
      </c>
      <c r="C203" s="163">
        <v>11259</v>
      </c>
      <c r="D203" s="163">
        <v>0</v>
      </c>
      <c r="E203" s="163"/>
      <c r="F203" s="163"/>
      <c r="G203" s="163" t="s">
        <v>273</v>
      </c>
      <c r="H203" s="163" t="s">
        <v>270</v>
      </c>
    </row>
    <row r="204" spans="1:8" x14ac:dyDescent="0.25">
      <c r="A204" t="s">
        <v>1</v>
      </c>
      <c r="B204" t="s">
        <v>661</v>
      </c>
      <c r="C204" s="163">
        <v>11025</v>
      </c>
      <c r="D204" s="163">
        <v>0</v>
      </c>
      <c r="E204" s="163"/>
      <c r="F204" s="163"/>
      <c r="G204" s="163" t="s">
        <v>273</v>
      </c>
      <c r="H204" s="163" t="s">
        <v>270</v>
      </c>
    </row>
    <row r="205" spans="1:8" x14ac:dyDescent="0.25">
      <c r="A205" t="s">
        <v>1</v>
      </c>
      <c r="B205" t="s">
        <v>662</v>
      </c>
      <c r="C205" s="163">
        <v>11026</v>
      </c>
      <c r="D205" s="9">
        <v>38.738703899999997</v>
      </c>
      <c r="E205" s="163"/>
      <c r="F205" s="163"/>
      <c r="G205" s="163" t="s">
        <v>273</v>
      </c>
      <c r="H205" s="163" t="s">
        <v>270</v>
      </c>
    </row>
    <row r="206" spans="1:8" x14ac:dyDescent="0.25">
      <c r="A206" t="s">
        <v>1</v>
      </c>
      <c r="B206" t="s">
        <v>663</v>
      </c>
      <c r="C206" s="163">
        <v>11485</v>
      </c>
      <c r="D206" s="9">
        <v>71.721060100000003</v>
      </c>
      <c r="E206" s="163"/>
      <c r="F206" s="163"/>
      <c r="G206" s="163" t="s">
        <v>273</v>
      </c>
      <c r="H206" s="163" t="s">
        <v>270</v>
      </c>
    </row>
    <row r="207" spans="1:8" x14ac:dyDescent="0.25">
      <c r="A207" t="s">
        <v>1</v>
      </c>
      <c r="B207" t="s">
        <v>664</v>
      </c>
      <c r="C207" s="163">
        <v>11459</v>
      </c>
      <c r="D207" s="9">
        <v>81.985084299999997</v>
      </c>
      <c r="E207" s="163"/>
      <c r="F207" s="163"/>
      <c r="G207" s="163" t="s">
        <v>270</v>
      </c>
      <c r="H207" s="163" t="s">
        <v>273</v>
      </c>
    </row>
    <row r="208" spans="1:8" x14ac:dyDescent="0.25">
      <c r="A208" t="s">
        <v>1</v>
      </c>
      <c r="B208" t="s">
        <v>665</v>
      </c>
      <c r="C208" s="163">
        <v>11091</v>
      </c>
      <c r="D208" s="9">
        <v>15.218885800000001</v>
      </c>
      <c r="E208" s="163"/>
      <c r="F208" s="163"/>
      <c r="G208" s="163" t="s">
        <v>270</v>
      </c>
      <c r="H208" s="163" t="s">
        <v>273</v>
      </c>
    </row>
    <row r="209" spans="1:8" x14ac:dyDescent="0.25">
      <c r="A209" t="s">
        <v>1</v>
      </c>
      <c r="B209" t="s">
        <v>666</v>
      </c>
      <c r="C209" s="163">
        <v>11375</v>
      </c>
      <c r="D209" s="9">
        <v>12.2615906</v>
      </c>
      <c r="E209" s="163"/>
      <c r="F209" s="163"/>
      <c r="G209" s="163" t="s">
        <v>270</v>
      </c>
      <c r="H209" s="163" t="s">
        <v>270</v>
      </c>
    </row>
    <row r="210" spans="1:8" x14ac:dyDescent="0.25">
      <c r="A210" t="s">
        <v>1</v>
      </c>
      <c r="B210" t="s">
        <v>667</v>
      </c>
      <c r="C210" s="163">
        <v>11187</v>
      </c>
      <c r="D210" s="9">
        <v>74.5982257</v>
      </c>
      <c r="E210" s="163"/>
      <c r="F210" s="163"/>
      <c r="G210" s="163" t="s">
        <v>273</v>
      </c>
      <c r="H210" s="163" t="s">
        <v>270</v>
      </c>
    </row>
    <row r="211" spans="1:8" x14ac:dyDescent="0.25">
      <c r="A211" t="s">
        <v>1</v>
      </c>
      <c r="B211" s="184" t="s">
        <v>668</v>
      </c>
      <c r="C211" s="163">
        <v>26270</v>
      </c>
      <c r="D211" s="9">
        <v>1.8138620999999999</v>
      </c>
      <c r="E211" s="163"/>
      <c r="F211" s="163" t="s">
        <v>327</v>
      </c>
      <c r="G211" s="163" t="s">
        <v>273</v>
      </c>
      <c r="H211" s="163" t="s">
        <v>270</v>
      </c>
    </row>
    <row r="212" spans="1:8" x14ac:dyDescent="0.25">
      <c r="A212" t="s">
        <v>1</v>
      </c>
      <c r="B212" t="s">
        <v>669</v>
      </c>
      <c r="C212" s="163">
        <v>11183</v>
      </c>
      <c r="D212" s="9">
        <v>5.902679</v>
      </c>
      <c r="E212" s="163"/>
      <c r="F212" s="163"/>
      <c r="G212" s="163" t="s">
        <v>273</v>
      </c>
      <c r="H212" s="163" t="s">
        <v>270</v>
      </c>
    </row>
    <row r="213" spans="1:8" x14ac:dyDescent="0.25">
      <c r="A213" t="s">
        <v>1</v>
      </c>
      <c r="B213" t="s">
        <v>670</v>
      </c>
      <c r="C213" s="163">
        <v>11374</v>
      </c>
      <c r="D213" s="163">
        <v>0</v>
      </c>
      <c r="E213" s="163"/>
      <c r="F213" s="163"/>
      <c r="G213" s="163" t="s">
        <v>270</v>
      </c>
      <c r="H213" s="163" t="s">
        <v>270</v>
      </c>
    </row>
    <row r="214" spans="1:8" x14ac:dyDescent="0.25">
      <c r="A214" t="s">
        <v>1</v>
      </c>
      <c r="B214" t="s">
        <v>671</v>
      </c>
      <c r="C214" s="163">
        <v>11134</v>
      </c>
      <c r="D214" s="163">
        <v>0</v>
      </c>
      <c r="E214" s="163"/>
      <c r="F214" s="163"/>
      <c r="G214" s="163" t="s">
        <v>273</v>
      </c>
      <c r="H214" s="163" t="s">
        <v>270</v>
      </c>
    </row>
    <row r="215" spans="1:8" x14ac:dyDescent="0.25">
      <c r="A215" t="s">
        <v>1</v>
      </c>
      <c r="B215" t="s">
        <v>672</v>
      </c>
      <c r="C215" s="163">
        <v>11320</v>
      </c>
      <c r="D215" s="163">
        <v>0</v>
      </c>
      <c r="E215" s="163"/>
      <c r="F215" s="163"/>
      <c r="G215" s="163" t="s">
        <v>273</v>
      </c>
      <c r="H215" s="163" t="s">
        <v>270</v>
      </c>
    </row>
    <row r="216" spans="1:8" x14ac:dyDescent="0.25">
      <c r="A216" t="s">
        <v>1</v>
      </c>
      <c r="B216" t="s">
        <v>673</v>
      </c>
      <c r="C216" s="163">
        <v>11463</v>
      </c>
      <c r="D216" s="9">
        <v>59.563342300000002</v>
      </c>
      <c r="E216" s="163"/>
      <c r="F216" s="163"/>
      <c r="G216" s="163" t="s">
        <v>270</v>
      </c>
      <c r="H216" s="163" t="s">
        <v>270</v>
      </c>
    </row>
    <row r="217" spans="1:8" x14ac:dyDescent="0.25">
      <c r="A217" t="s">
        <v>1</v>
      </c>
      <c r="B217" t="s">
        <v>674</v>
      </c>
      <c r="C217" s="163">
        <v>11379</v>
      </c>
      <c r="D217" s="163">
        <v>0</v>
      </c>
      <c r="E217" s="163"/>
      <c r="F217" s="163"/>
      <c r="G217" s="163" t="s">
        <v>270</v>
      </c>
      <c r="H217" s="163" t="s">
        <v>270</v>
      </c>
    </row>
    <row r="218" spans="1:8" x14ac:dyDescent="0.25">
      <c r="A218" t="s">
        <v>1</v>
      </c>
      <c r="B218" t="s">
        <v>675</v>
      </c>
      <c r="C218" s="163">
        <v>11082</v>
      </c>
      <c r="D218" s="9">
        <v>9.1751784999999995</v>
      </c>
      <c r="E218" s="163"/>
      <c r="F218" s="163"/>
      <c r="G218" s="163" t="s">
        <v>270</v>
      </c>
      <c r="H218" s="163" t="s">
        <v>270</v>
      </c>
    </row>
    <row r="219" spans="1:8" x14ac:dyDescent="0.25">
      <c r="A219" t="s">
        <v>1</v>
      </c>
      <c r="B219" t="s">
        <v>676</v>
      </c>
      <c r="C219" s="163">
        <v>11261</v>
      </c>
      <c r="D219" s="163">
        <v>0</v>
      </c>
      <c r="E219" s="163"/>
      <c r="F219" s="163"/>
      <c r="G219" s="163" t="s">
        <v>273</v>
      </c>
      <c r="H219" s="163" t="s">
        <v>270</v>
      </c>
    </row>
    <row r="220" spans="1:8" x14ac:dyDescent="0.25">
      <c r="A220" t="s">
        <v>1</v>
      </c>
      <c r="B220" t="s">
        <v>677</v>
      </c>
      <c r="C220" s="163">
        <v>11150</v>
      </c>
      <c r="D220" s="163">
        <v>0</v>
      </c>
      <c r="E220" s="163"/>
      <c r="F220" s="163"/>
      <c r="G220" s="163" t="s">
        <v>273</v>
      </c>
      <c r="H220" s="163" t="s">
        <v>270</v>
      </c>
    </row>
    <row r="221" spans="1:8" x14ac:dyDescent="0.25">
      <c r="A221" t="s">
        <v>1</v>
      </c>
      <c r="B221" t="s">
        <v>678</v>
      </c>
      <c r="C221" s="163">
        <v>11376</v>
      </c>
      <c r="D221" s="163">
        <v>0</v>
      </c>
      <c r="E221" s="163"/>
      <c r="F221" s="163"/>
      <c r="G221" s="163" t="s">
        <v>270</v>
      </c>
      <c r="H221" s="163" t="s">
        <v>270</v>
      </c>
    </row>
    <row r="222" spans="1:8" x14ac:dyDescent="0.25">
      <c r="A222" t="s">
        <v>1</v>
      </c>
      <c r="B222" t="s">
        <v>679</v>
      </c>
      <c r="C222" s="163">
        <v>11145</v>
      </c>
      <c r="D222" s="163">
        <v>0</v>
      </c>
      <c r="E222" s="163"/>
      <c r="F222" s="163"/>
      <c r="G222" s="163" t="s">
        <v>273</v>
      </c>
      <c r="H222" s="163" t="s">
        <v>270</v>
      </c>
    </row>
    <row r="223" spans="1:8" x14ac:dyDescent="0.25">
      <c r="A223" t="s">
        <v>1</v>
      </c>
      <c r="B223" t="s">
        <v>680</v>
      </c>
      <c r="C223" s="163">
        <v>11477</v>
      </c>
      <c r="D223" s="163">
        <v>0</v>
      </c>
      <c r="E223" s="163"/>
      <c r="F223" s="163"/>
      <c r="G223" s="163" t="s">
        <v>270</v>
      </c>
      <c r="H223" s="163" t="s">
        <v>270</v>
      </c>
    </row>
    <row r="224" spans="1:8" x14ac:dyDescent="0.25">
      <c r="A224" t="s">
        <v>1</v>
      </c>
      <c r="B224" t="s">
        <v>681</v>
      </c>
      <c r="C224" s="163">
        <v>11240</v>
      </c>
      <c r="D224" s="163">
        <v>0</v>
      </c>
      <c r="E224" s="163"/>
      <c r="F224" s="163"/>
      <c r="G224" s="163" t="s">
        <v>270</v>
      </c>
      <c r="H224" s="163" t="s">
        <v>270</v>
      </c>
    </row>
    <row r="225" spans="1:8" x14ac:dyDescent="0.25">
      <c r="A225" t="s">
        <v>1</v>
      </c>
      <c r="B225" t="s">
        <v>682</v>
      </c>
      <c r="C225" s="163">
        <v>11305</v>
      </c>
      <c r="D225" s="163">
        <v>0</v>
      </c>
      <c r="E225" s="163"/>
      <c r="F225" s="163"/>
      <c r="G225" s="163" t="s">
        <v>273</v>
      </c>
      <c r="H225" s="163" t="s">
        <v>270</v>
      </c>
    </row>
    <row r="226" spans="1:8" x14ac:dyDescent="0.25">
      <c r="A226" t="s">
        <v>1</v>
      </c>
      <c r="B226" t="s">
        <v>683</v>
      </c>
      <c r="C226" s="163">
        <v>11545</v>
      </c>
      <c r="D226" s="9">
        <v>49.447912500000001</v>
      </c>
      <c r="E226" s="163"/>
      <c r="F226" s="163"/>
      <c r="G226" s="163" t="s">
        <v>270</v>
      </c>
      <c r="H226" s="163" t="s">
        <v>270</v>
      </c>
    </row>
    <row r="227" spans="1:8" x14ac:dyDescent="0.25">
      <c r="A227" t="s">
        <v>1</v>
      </c>
      <c r="B227" t="s">
        <v>684</v>
      </c>
      <c r="C227" s="163">
        <v>11135</v>
      </c>
      <c r="D227" s="9">
        <v>59.1833308</v>
      </c>
      <c r="E227" s="163"/>
      <c r="F227" s="163"/>
      <c r="G227" s="163" t="s">
        <v>273</v>
      </c>
      <c r="H227" s="163" t="s">
        <v>270</v>
      </c>
    </row>
    <row r="228" spans="1:8" x14ac:dyDescent="0.25">
      <c r="A228" t="s">
        <v>1</v>
      </c>
      <c r="B228" t="s">
        <v>685</v>
      </c>
      <c r="C228" s="163">
        <v>11136</v>
      </c>
      <c r="D228" s="9">
        <v>0.2966529</v>
      </c>
      <c r="E228" s="163"/>
      <c r="F228" s="163"/>
      <c r="G228" s="163" t="s">
        <v>273</v>
      </c>
      <c r="H228" s="163" t="s">
        <v>270</v>
      </c>
    </row>
    <row r="229" spans="1:8" x14ac:dyDescent="0.25">
      <c r="A229" t="s">
        <v>1</v>
      </c>
      <c r="B229" t="s">
        <v>686</v>
      </c>
      <c r="C229" s="163">
        <v>11543</v>
      </c>
      <c r="D229" s="9">
        <v>79.814894899999999</v>
      </c>
      <c r="E229" s="163"/>
      <c r="F229" s="163"/>
      <c r="G229" s="163" t="s">
        <v>273</v>
      </c>
      <c r="H229" s="163" t="s">
        <v>270</v>
      </c>
    </row>
    <row r="230" spans="1:8" x14ac:dyDescent="0.25">
      <c r="A230" t="s">
        <v>1</v>
      </c>
      <c r="B230" t="s">
        <v>687</v>
      </c>
      <c r="C230" s="163">
        <v>11506</v>
      </c>
      <c r="D230" s="9">
        <v>81.072718300000005</v>
      </c>
      <c r="E230" s="163"/>
      <c r="F230" s="163"/>
      <c r="G230" s="163" t="s">
        <v>273</v>
      </c>
      <c r="H230" s="163" t="s">
        <v>270</v>
      </c>
    </row>
    <row r="231" spans="1:8" x14ac:dyDescent="0.25">
      <c r="A231" t="s">
        <v>1</v>
      </c>
      <c r="B231" t="s">
        <v>688</v>
      </c>
      <c r="C231" s="163">
        <v>11023</v>
      </c>
      <c r="D231" s="163">
        <v>0</v>
      </c>
      <c r="E231" s="163"/>
      <c r="F231" s="163"/>
      <c r="G231" s="163" t="s">
        <v>273</v>
      </c>
      <c r="H231" s="163" t="s">
        <v>270</v>
      </c>
    </row>
    <row r="232" spans="1:8" x14ac:dyDescent="0.25">
      <c r="A232" t="s">
        <v>1</v>
      </c>
      <c r="B232" t="s">
        <v>689</v>
      </c>
      <c r="C232" s="163">
        <v>11001</v>
      </c>
      <c r="D232" s="9">
        <v>83.713639400000005</v>
      </c>
      <c r="E232" s="163"/>
      <c r="F232" s="163"/>
      <c r="G232" s="163" t="s">
        <v>273</v>
      </c>
      <c r="H232" s="163" t="s">
        <v>270</v>
      </c>
    </row>
    <row r="233" spans="1:8" x14ac:dyDescent="0.25">
      <c r="A233" t="s">
        <v>1</v>
      </c>
      <c r="B233" t="s">
        <v>690</v>
      </c>
      <c r="C233" s="163">
        <v>11392</v>
      </c>
      <c r="D233" s="9">
        <v>16.679165000000001</v>
      </c>
      <c r="E233" s="163"/>
      <c r="F233" s="163"/>
      <c r="G233" s="163" t="s">
        <v>270</v>
      </c>
      <c r="H233" s="163" t="s">
        <v>270</v>
      </c>
    </row>
    <row r="234" spans="1:8" x14ac:dyDescent="0.25">
      <c r="A234" t="s">
        <v>1</v>
      </c>
      <c r="B234" t="s">
        <v>691</v>
      </c>
      <c r="C234" s="163">
        <v>11331</v>
      </c>
      <c r="D234" s="9">
        <v>1.8553909</v>
      </c>
      <c r="E234" s="163"/>
      <c r="F234" s="163"/>
      <c r="G234" s="163" t="s">
        <v>273</v>
      </c>
      <c r="H234" s="163" t="s">
        <v>270</v>
      </c>
    </row>
    <row r="235" spans="1:8" x14ac:dyDescent="0.25">
      <c r="A235" t="s">
        <v>1</v>
      </c>
      <c r="B235" t="s">
        <v>692</v>
      </c>
      <c r="C235" s="163">
        <v>11520</v>
      </c>
      <c r="D235" s="9">
        <v>10.264634600000001</v>
      </c>
      <c r="E235" s="163"/>
      <c r="F235" s="163"/>
      <c r="G235" s="163" t="s">
        <v>273</v>
      </c>
      <c r="H235" s="163" t="s">
        <v>270</v>
      </c>
    </row>
    <row r="236" spans="1:8" x14ac:dyDescent="0.25">
      <c r="A236" t="s">
        <v>1</v>
      </c>
      <c r="B236" t="s">
        <v>693</v>
      </c>
      <c r="C236" s="163">
        <v>11033</v>
      </c>
      <c r="D236" s="163">
        <v>0</v>
      </c>
      <c r="E236" s="163"/>
      <c r="F236" s="163"/>
      <c r="G236" s="163" t="s">
        <v>273</v>
      </c>
      <c r="H236" s="163" t="s">
        <v>270</v>
      </c>
    </row>
    <row r="237" spans="1:8" x14ac:dyDescent="0.25">
      <c r="A237" t="s">
        <v>1</v>
      </c>
      <c r="B237" t="s">
        <v>694</v>
      </c>
      <c r="C237" s="163">
        <v>11380</v>
      </c>
      <c r="D237" s="163">
        <v>0</v>
      </c>
      <c r="E237" s="163"/>
      <c r="F237" s="163"/>
      <c r="G237" s="163" t="s">
        <v>270</v>
      </c>
      <c r="H237" s="163" t="s">
        <v>270</v>
      </c>
    </row>
    <row r="238" spans="1:8" x14ac:dyDescent="0.25">
      <c r="A238" t="s">
        <v>1</v>
      </c>
      <c r="B238" t="s">
        <v>695</v>
      </c>
      <c r="C238" s="163">
        <v>11418</v>
      </c>
      <c r="D238" s="9">
        <v>9.756005</v>
      </c>
      <c r="E238" s="163"/>
      <c r="F238" s="163"/>
      <c r="G238" s="163" t="s">
        <v>270</v>
      </c>
      <c r="H238" s="163" t="s">
        <v>270</v>
      </c>
    </row>
    <row r="239" spans="1:8" x14ac:dyDescent="0.25">
      <c r="A239" t="s">
        <v>1</v>
      </c>
      <c r="B239" t="s">
        <v>696</v>
      </c>
      <c r="C239" s="163">
        <v>11439</v>
      </c>
      <c r="D239" s="9">
        <v>33.473259200000001</v>
      </c>
      <c r="E239" s="163"/>
      <c r="F239" s="163"/>
      <c r="G239" s="163" t="s">
        <v>270</v>
      </c>
      <c r="H239" s="163" t="s">
        <v>270</v>
      </c>
    </row>
    <row r="240" spans="1:8" x14ac:dyDescent="0.25">
      <c r="A240" t="s">
        <v>1</v>
      </c>
      <c r="B240" t="s">
        <v>697</v>
      </c>
      <c r="C240" s="163">
        <v>11352</v>
      </c>
      <c r="D240" s="163">
        <v>0</v>
      </c>
      <c r="E240" s="163"/>
      <c r="F240" s="163"/>
      <c r="G240" s="163" t="s">
        <v>273</v>
      </c>
      <c r="H240" s="163" t="s">
        <v>270</v>
      </c>
    </row>
    <row r="241" spans="1:8" x14ac:dyDescent="0.25">
      <c r="A241" t="s">
        <v>1</v>
      </c>
      <c r="B241" t="s">
        <v>698</v>
      </c>
      <c r="C241" s="163">
        <v>11344</v>
      </c>
      <c r="D241" s="163">
        <v>0</v>
      </c>
      <c r="E241" s="163"/>
      <c r="F241" s="163"/>
      <c r="G241" s="163" t="s">
        <v>273</v>
      </c>
      <c r="H241" s="163" t="s">
        <v>270</v>
      </c>
    </row>
    <row r="242" spans="1:8" x14ac:dyDescent="0.25">
      <c r="A242" t="s">
        <v>1</v>
      </c>
      <c r="B242" t="s">
        <v>699</v>
      </c>
      <c r="C242" s="163">
        <v>11207</v>
      </c>
      <c r="D242" s="163">
        <v>0</v>
      </c>
      <c r="E242" s="163"/>
      <c r="F242" s="163"/>
      <c r="G242" s="163" t="s">
        <v>270</v>
      </c>
      <c r="H242" s="163" t="s">
        <v>273</v>
      </c>
    </row>
    <row r="243" spans="1:8" x14ac:dyDescent="0.25">
      <c r="A243" t="s">
        <v>1</v>
      </c>
      <c r="B243" t="s">
        <v>700</v>
      </c>
      <c r="C243" s="163">
        <v>11464</v>
      </c>
      <c r="D243" s="9">
        <v>4.2424396</v>
      </c>
      <c r="E243" s="163"/>
      <c r="F243" s="163"/>
      <c r="G243" s="163" t="s">
        <v>270</v>
      </c>
      <c r="H243" s="163" t="s">
        <v>270</v>
      </c>
    </row>
    <row r="244" spans="1:8" x14ac:dyDescent="0.25">
      <c r="A244" t="s">
        <v>1</v>
      </c>
      <c r="B244" t="s">
        <v>701</v>
      </c>
      <c r="C244" s="163">
        <v>11180</v>
      </c>
      <c r="D244" s="9">
        <v>3.694674</v>
      </c>
      <c r="E244" s="163"/>
      <c r="F244" s="163"/>
      <c r="G244" s="163" t="s">
        <v>270</v>
      </c>
      <c r="H244" s="163" t="s">
        <v>270</v>
      </c>
    </row>
    <row r="245" spans="1:8" x14ac:dyDescent="0.25">
      <c r="A245" t="s">
        <v>1</v>
      </c>
      <c r="B245" t="s">
        <v>702</v>
      </c>
      <c r="C245" s="163">
        <v>11324</v>
      </c>
      <c r="D245" s="9">
        <v>35.1281587</v>
      </c>
      <c r="E245" s="163"/>
      <c r="F245" s="163"/>
      <c r="G245" s="163" t="s">
        <v>273</v>
      </c>
      <c r="H245" s="163" t="s">
        <v>270</v>
      </c>
    </row>
    <row r="246" spans="1:8" x14ac:dyDescent="0.25">
      <c r="A246" t="s">
        <v>1</v>
      </c>
      <c r="B246" t="s">
        <v>703</v>
      </c>
      <c r="C246" s="163">
        <v>11526</v>
      </c>
      <c r="D246" s="9">
        <v>19.254833099999999</v>
      </c>
      <c r="E246" s="163"/>
      <c r="F246" s="163"/>
      <c r="G246" s="163" t="s">
        <v>273</v>
      </c>
      <c r="H246" s="163" t="s">
        <v>270</v>
      </c>
    </row>
    <row r="247" spans="1:8" x14ac:dyDescent="0.25">
      <c r="A247" t="s">
        <v>1</v>
      </c>
      <c r="B247" t="s">
        <v>704</v>
      </c>
      <c r="C247" s="163">
        <v>11336</v>
      </c>
      <c r="D247" s="163">
        <v>0</v>
      </c>
      <c r="E247" s="163"/>
      <c r="F247" s="163"/>
      <c r="G247" s="163" t="s">
        <v>273</v>
      </c>
      <c r="H247" s="163" t="s">
        <v>270</v>
      </c>
    </row>
    <row r="248" spans="1:8" x14ac:dyDescent="0.25">
      <c r="A248" t="s">
        <v>1</v>
      </c>
      <c r="B248" t="s">
        <v>705</v>
      </c>
      <c r="C248" s="163">
        <v>11530</v>
      </c>
      <c r="D248" s="9">
        <v>1.6397588999999999</v>
      </c>
      <c r="E248" s="163"/>
      <c r="F248" s="163"/>
      <c r="G248" s="163" t="s">
        <v>273</v>
      </c>
      <c r="H248" s="163" t="s">
        <v>270</v>
      </c>
    </row>
    <row r="249" spans="1:8" x14ac:dyDescent="0.25">
      <c r="A249" t="s">
        <v>1</v>
      </c>
      <c r="B249" t="s">
        <v>706</v>
      </c>
      <c r="C249" s="163">
        <v>11322</v>
      </c>
      <c r="D249" s="9">
        <v>34.196719999999999</v>
      </c>
      <c r="E249" s="163"/>
      <c r="F249" s="163"/>
      <c r="G249" s="163" t="s">
        <v>273</v>
      </c>
      <c r="H249" s="163" t="s">
        <v>270</v>
      </c>
    </row>
    <row r="250" spans="1:8" x14ac:dyDescent="0.25">
      <c r="A250" t="s">
        <v>1</v>
      </c>
      <c r="B250" t="s">
        <v>707</v>
      </c>
      <c r="C250" s="163">
        <v>11538</v>
      </c>
      <c r="D250" s="9">
        <v>24.855948399999999</v>
      </c>
      <c r="E250" s="163"/>
      <c r="F250" s="163"/>
      <c r="G250" s="163" t="s">
        <v>273</v>
      </c>
      <c r="H250" s="163" t="s">
        <v>270</v>
      </c>
    </row>
    <row r="251" spans="1:8" x14ac:dyDescent="0.25">
      <c r="A251" t="s">
        <v>1</v>
      </c>
      <c r="B251" s="185" t="s">
        <v>708</v>
      </c>
      <c r="C251" s="163">
        <v>11321</v>
      </c>
      <c r="D251" s="9">
        <v>1.9462824999999999</v>
      </c>
      <c r="E251" s="163" t="s">
        <v>327</v>
      </c>
      <c r="F251" s="163"/>
      <c r="G251" s="163" t="s">
        <v>273</v>
      </c>
      <c r="H251" s="163" t="s">
        <v>270</v>
      </c>
    </row>
    <row r="252" spans="1:8" x14ac:dyDescent="0.25">
      <c r="A252" t="s">
        <v>1</v>
      </c>
      <c r="B252" t="s">
        <v>709</v>
      </c>
      <c r="C252" s="163">
        <v>11267</v>
      </c>
      <c r="D252" s="163">
        <v>100</v>
      </c>
      <c r="E252" s="163"/>
      <c r="F252" s="163"/>
      <c r="G252" s="163" t="s">
        <v>270</v>
      </c>
      <c r="H252" s="163" t="s">
        <v>270</v>
      </c>
    </row>
    <row r="253" spans="1:8" x14ac:dyDescent="0.25">
      <c r="A253" t="s">
        <v>1</v>
      </c>
      <c r="B253" t="s">
        <v>710</v>
      </c>
      <c r="C253" s="163">
        <v>11270</v>
      </c>
      <c r="D253" s="9">
        <v>99.940967799999996</v>
      </c>
      <c r="E253" s="163"/>
      <c r="F253" s="163"/>
      <c r="G253" s="163" t="s">
        <v>270</v>
      </c>
      <c r="H253" s="163" t="s">
        <v>270</v>
      </c>
    </row>
    <row r="254" spans="1:8" x14ac:dyDescent="0.25">
      <c r="A254" t="s">
        <v>1</v>
      </c>
      <c r="B254" t="s">
        <v>711</v>
      </c>
      <c r="C254" s="163">
        <v>11204</v>
      </c>
      <c r="D254" s="163">
        <v>0</v>
      </c>
      <c r="E254" s="163"/>
      <c r="F254" s="163"/>
      <c r="G254" s="163" t="s">
        <v>273</v>
      </c>
      <c r="H254" s="163" t="s">
        <v>270</v>
      </c>
    </row>
    <row r="255" spans="1:8" x14ac:dyDescent="0.25">
      <c r="A255" t="s">
        <v>1</v>
      </c>
      <c r="B255" t="s">
        <v>712</v>
      </c>
      <c r="C255" s="163">
        <v>11491</v>
      </c>
      <c r="D255" s="9">
        <v>86.885283999999999</v>
      </c>
      <c r="E255" s="163"/>
      <c r="F255" s="163"/>
      <c r="G255" s="163" t="s">
        <v>273</v>
      </c>
      <c r="H255" s="163" t="s">
        <v>270</v>
      </c>
    </row>
    <row r="256" spans="1:8" x14ac:dyDescent="0.25">
      <c r="A256" t="s">
        <v>1</v>
      </c>
      <c r="B256" t="s">
        <v>713</v>
      </c>
      <c r="C256" s="163">
        <v>11188</v>
      </c>
      <c r="D256" s="9">
        <v>1.5484899999999999E-2</v>
      </c>
      <c r="E256" s="163"/>
      <c r="F256" s="163"/>
      <c r="G256" s="163" t="s">
        <v>270</v>
      </c>
      <c r="H256" s="163" t="s">
        <v>270</v>
      </c>
    </row>
    <row r="257" spans="1:8" x14ac:dyDescent="0.25">
      <c r="A257" t="s">
        <v>1</v>
      </c>
      <c r="B257" t="s">
        <v>714</v>
      </c>
      <c r="C257" s="163">
        <v>11534</v>
      </c>
      <c r="D257" s="9">
        <v>43.513872599999999</v>
      </c>
      <c r="E257" s="163"/>
      <c r="F257" s="163"/>
      <c r="G257" s="163" t="s">
        <v>273</v>
      </c>
      <c r="H257" s="163" t="s">
        <v>270</v>
      </c>
    </row>
    <row r="258" spans="1:8" x14ac:dyDescent="0.25">
      <c r="A258" t="s">
        <v>1</v>
      </c>
      <c r="B258" t="s">
        <v>715</v>
      </c>
      <c r="C258" s="163">
        <v>11101</v>
      </c>
      <c r="D258" s="9">
        <v>99.9905507</v>
      </c>
      <c r="E258" s="163"/>
      <c r="F258" s="163"/>
      <c r="G258" s="163" t="s">
        <v>270</v>
      </c>
      <c r="H258" s="163" t="s">
        <v>270</v>
      </c>
    </row>
    <row r="259" spans="1:8" x14ac:dyDescent="0.25">
      <c r="A259" t="s">
        <v>1</v>
      </c>
      <c r="B259" t="s">
        <v>716</v>
      </c>
      <c r="C259" s="163">
        <v>11098</v>
      </c>
      <c r="D259" s="9">
        <v>99.991627899999997</v>
      </c>
      <c r="E259" s="163"/>
      <c r="F259" s="163"/>
      <c r="G259" s="163" t="s">
        <v>270</v>
      </c>
      <c r="H259" s="163" t="s">
        <v>270</v>
      </c>
    </row>
    <row r="260" spans="1:8" x14ac:dyDescent="0.25">
      <c r="A260" t="s">
        <v>1</v>
      </c>
      <c r="B260" t="s">
        <v>717</v>
      </c>
      <c r="C260" s="163">
        <v>11269</v>
      </c>
      <c r="D260" s="9">
        <v>21.932624700000002</v>
      </c>
      <c r="E260" s="163"/>
      <c r="F260" s="163"/>
      <c r="G260" s="163" t="s">
        <v>273</v>
      </c>
      <c r="H260" s="163" t="s">
        <v>270</v>
      </c>
    </row>
    <row r="261" spans="1:8" x14ac:dyDescent="0.25">
      <c r="A261" t="s">
        <v>1</v>
      </c>
      <c r="B261" t="s">
        <v>718</v>
      </c>
      <c r="C261" s="163">
        <v>11494</v>
      </c>
      <c r="D261" s="9">
        <v>51.631179799999998</v>
      </c>
      <c r="E261" s="163"/>
      <c r="F261" s="163"/>
      <c r="G261" s="163" t="s">
        <v>273</v>
      </c>
      <c r="H261" s="163" t="s">
        <v>270</v>
      </c>
    </row>
    <row r="262" spans="1:8" x14ac:dyDescent="0.25">
      <c r="A262" t="s">
        <v>1</v>
      </c>
      <c r="B262" t="s">
        <v>719</v>
      </c>
      <c r="C262" s="163">
        <v>11508</v>
      </c>
      <c r="D262" s="9">
        <v>24.981971300000001</v>
      </c>
      <c r="E262" s="163"/>
      <c r="F262" s="163"/>
      <c r="G262" s="163" t="s">
        <v>273</v>
      </c>
      <c r="H262" s="163" t="s">
        <v>270</v>
      </c>
    </row>
    <row r="263" spans="1:8" x14ac:dyDescent="0.25">
      <c r="A263" t="s">
        <v>1</v>
      </c>
      <c r="B263" t="s">
        <v>720</v>
      </c>
      <c r="C263" s="163">
        <v>11311</v>
      </c>
      <c r="D263" s="9">
        <v>81.175121899999994</v>
      </c>
      <c r="E263" s="163"/>
      <c r="F263" s="163"/>
      <c r="G263" s="163" t="s">
        <v>270</v>
      </c>
      <c r="H263" s="163" t="s">
        <v>270</v>
      </c>
    </row>
    <row r="264" spans="1:8" x14ac:dyDescent="0.25">
      <c r="A264" t="s">
        <v>1</v>
      </c>
      <c r="B264" t="s">
        <v>721</v>
      </c>
      <c r="C264" s="163">
        <v>11476</v>
      </c>
      <c r="D264" s="9">
        <v>96.497334300000006</v>
      </c>
      <c r="E264" s="163"/>
      <c r="F264" s="163"/>
      <c r="G264" s="163" t="s">
        <v>273</v>
      </c>
      <c r="H264" s="163" t="s">
        <v>270</v>
      </c>
    </row>
    <row r="265" spans="1:8" x14ac:dyDescent="0.25">
      <c r="A265" t="s">
        <v>1</v>
      </c>
      <c r="B265" t="s">
        <v>722</v>
      </c>
      <c r="C265" s="163">
        <v>11469</v>
      </c>
      <c r="D265" s="9">
        <v>80.196412800000004</v>
      </c>
      <c r="E265" s="163"/>
      <c r="F265" s="163"/>
      <c r="G265" s="163" t="s">
        <v>270</v>
      </c>
      <c r="H265" s="163" t="s">
        <v>273</v>
      </c>
    </row>
    <row r="266" spans="1:8" x14ac:dyDescent="0.25">
      <c r="A266" t="s">
        <v>1</v>
      </c>
      <c r="B266" t="s">
        <v>723</v>
      </c>
      <c r="C266" s="163">
        <v>11462</v>
      </c>
      <c r="D266" s="163">
        <v>0</v>
      </c>
      <c r="E266" s="163"/>
      <c r="F266" s="163"/>
      <c r="G266" s="163" t="s">
        <v>273</v>
      </c>
      <c r="H266" s="163" t="s">
        <v>270</v>
      </c>
    </row>
    <row r="267" spans="1:8" x14ac:dyDescent="0.25">
      <c r="A267" t="s">
        <v>1</v>
      </c>
      <c r="B267" t="s">
        <v>724</v>
      </c>
      <c r="C267" s="163">
        <v>11165</v>
      </c>
      <c r="D267" s="9">
        <v>0.50068159999999995</v>
      </c>
      <c r="E267" s="163"/>
      <c r="F267" s="163"/>
      <c r="G267" s="163" t="s">
        <v>270</v>
      </c>
      <c r="H267" s="163" t="s">
        <v>270</v>
      </c>
    </row>
    <row r="268" spans="1:8" x14ac:dyDescent="0.25">
      <c r="A268" t="s">
        <v>1</v>
      </c>
      <c r="B268" t="s">
        <v>725</v>
      </c>
      <c r="C268" s="163">
        <v>11159</v>
      </c>
      <c r="D268" s="9">
        <v>8.4063169000000002</v>
      </c>
      <c r="E268" s="163"/>
      <c r="F268" s="163"/>
      <c r="G268" s="163" t="s">
        <v>273</v>
      </c>
      <c r="H268" s="163" t="s">
        <v>270</v>
      </c>
    </row>
    <row r="269" spans="1:8" x14ac:dyDescent="0.25">
      <c r="A269" t="s">
        <v>1</v>
      </c>
      <c r="B269" t="s">
        <v>726</v>
      </c>
      <c r="C269" s="163">
        <v>11231</v>
      </c>
      <c r="D269" s="9">
        <v>6.9483455999999997</v>
      </c>
      <c r="E269" s="163"/>
      <c r="F269" s="163"/>
      <c r="G269" s="163" t="s">
        <v>270</v>
      </c>
      <c r="H269" s="163" t="s">
        <v>273</v>
      </c>
    </row>
    <row r="270" spans="1:8" x14ac:dyDescent="0.25">
      <c r="A270" t="s">
        <v>1</v>
      </c>
      <c r="B270" t="s">
        <v>727</v>
      </c>
      <c r="C270" s="163">
        <v>11433</v>
      </c>
      <c r="D270" s="9">
        <v>0.7743449</v>
      </c>
      <c r="E270" s="163"/>
      <c r="F270" s="163"/>
      <c r="G270" s="163" t="s">
        <v>270</v>
      </c>
      <c r="H270" s="163" t="s">
        <v>270</v>
      </c>
    </row>
    <row r="271" spans="1:8" x14ac:dyDescent="0.25">
      <c r="A271" t="s">
        <v>1</v>
      </c>
      <c r="B271" t="s">
        <v>728</v>
      </c>
      <c r="C271" s="163">
        <v>11182</v>
      </c>
      <c r="D271" s="163">
        <v>0</v>
      </c>
      <c r="E271" s="163"/>
      <c r="F271" s="163"/>
      <c r="G271" s="163" t="s">
        <v>270</v>
      </c>
      <c r="H271" s="163" t="s">
        <v>270</v>
      </c>
    </row>
    <row r="272" spans="1:8" x14ac:dyDescent="0.25">
      <c r="A272" t="s">
        <v>1</v>
      </c>
      <c r="B272" t="s">
        <v>729</v>
      </c>
      <c r="C272" s="163">
        <v>11460</v>
      </c>
      <c r="D272" s="9">
        <v>39.046773100000003</v>
      </c>
      <c r="E272" s="163"/>
      <c r="F272" s="163"/>
      <c r="G272" s="163" t="s">
        <v>270</v>
      </c>
      <c r="H272" s="163" t="s">
        <v>273</v>
      </c>
    </row>
    <row r="273" spans="1:8" x14ac:dyDescent="0.25">
      <c r="A273" t="s">
        <v>1</v>
      </c>
      <c r="B273" t="s">
        <v>730</v>
      </c>
      <c r="C273" s="163">
        <v>11160</v>
      </c>
      <c r="D273" s="163">
        <v>0</v>
      </c>
      <c r="E273" s="163"/>
      <c r="F273" s="163"/>
      <c r="G273" s="163" t="s">
        <v>273</v>
      </c>
      <c r="H273" s="163" t="s">
        <v>270</v>
      </c>
    </row>
    <row r="274" spans="1:8" x14ac:dyDescent="0.25">
      <c r="A274" t="s">
        <v>1</v>
      </c>
      <c r="B274" t="s">
        <v>731</v>
      </c>
      <c r="C274" s="163">
        <v>11148</v>
      </c>
      <c r="D274" s="9">
        <v>1.7204329</v>
      </c>
      <c r="E274" s="163"/>
      <c r="F274" s="163"/>
      <c r="G274" s="163" t="s">
        <v>273</v>
      </c>
      <c r="H274" s="163" t="s">
        <v>270</v>
      </c>
    </row>
    <row r="275" spans="1:8" x14ac:dyDescent="0.25">
      <c r="A275" t="s">
        <v>1</v>
      </c>
      <c r="B275" t="s">
        <v>732</v>
      </c>
      <c r="C275" s="163">
        <v>11310</v>
      </c>
      <c r="D275" s="163">
        <v>0</v>
      </c>
      <c r="E275" s="163"/>
      <c r="F275" s="163"/>
      <c r="G275" s="163" t="s">
        <v>270</v>
      </c>
      <c r="H275" s="163" t="s">
        <v>270</v>
      </c>
    </row>
    <row r="276" spans="1:8" x14ac:dyDescent="0.25">
      <c r="A276" t="s">
        <v>1</v>
      </c>
      <c r="B276" t="s">
        <v>733</v>
      </c>
      <c r="C276" s="163">
        <v>11047</v>
      </c>
      <c r="D276" s="9">
        <v>6.9062456000000001</v>
      </c>
      <c r="E276" s="163"/>
      <c r="F276" s="163"/>
      <c r="G276" s="163" t="s">
        <v>270</v>
      </c>
      <c r="H276" s="163" t="s">
        <v>273</v>
      </c>
    </row>
    <row r="277" spans="1:8" x14ac:dyDescent="0.25">
      <c r="A277" t="s">
        <v>1</v>
      </c>
      <c r="B277" t="s">
        <v>734</v>
      </c>
      <c r="C277" s="163">
        <v>11373</v>
      </c>
      <c r="D277" s="163">
        <v>0</v>
      </c>
      <c r="E277" s="163"/>
      <c r="F277" s="163"/>
      <c r="G277" s="163" t="s">
        <v>270</v>
      </c>
      <c r="H277" s="163" t="s">
        <v>270</v>
      </c>
    </row>
    <row r="278" spans="1:8" x14ac:dyDescent="0.25">
      <c r="A278" t="s">
        <v>1</v>
      </c>
      <c r="B278" t="s">
        <v>735</v>
      </c>
      <c r="C278" s="163">
        <v>11293</v>
      </c>
      <c r="D278" s="9">
        <v>96.7442475</v>
      </c>
      <c r="E278" s="163"/>
      <c r="F278" s="163"/>
      <c r="G278" s="163" t="s">
        <v>270</v>
      </c>
      <c r="H278" s="163" t="s">
        <v>273</v>
      </c>
    </row>
    <row r="279" spans="1:8" x14ac:dyDescent="0.25">
      <c r="A279" t="s">
        <v>1</v>
      </c>
      <c r="B279" t="s">
        <v>736</v>
      </c>
      <c r="C279" s="163">
        <v>11372</v>
      </c>
      <c r="D279" s="9">
        <v>26.360071000000001</v>
      </c>
      <c r="E279" s="163"/>
      <c r="F279" s="163"/>
      <c r="G279" s="163" t="s">
        <v>270</v>
      </c>
      <c r="H279" s="163" t="s">
        <v>270</v>
      </c>
    </row>
    <row r="280" spans="1:8" x14ac:dyDescent="0.25">
      <c r="A280" t="s">
        <v>1</v>
      </c>
      <c r="B280" t="s">
        <v>737</v>
      </c>
      <c r="C280" s="163">
        <v>11548</v>
      </c>
      <c r="D280" s="163">
        <v>0</v>
      </c>
      <c r="E280" s="163"/>
      <c r="F280" s="163"/>
      <c r="G280" s="163" t="s">
        <v>273</v>
      </c>
      <c r="H280" s="163" t="s">
        <v>270</v>
      </c>
    </row>
    <row r="281" spans="1:8" x14ac:dyDescent="0.25">
      <c r="A281" t="s">
        <v>1</v>
      </c>
      <c r="B281" t="s">
        <v>738</v>
      </c>
      <c r="C281" s="163">
        <v>11172</v>
      </c>
      <c r="D281" s="9">
        <v>29.1532661</v>
      </c>
      <c r="E281" s="163"/>
      <c r="F281" s="163"/>
      <c r="G281" s="163" t="s">
        <v>270</v>
      </c>
      <c r="H281" s="163" t="s">
        <v>270</v>
      </c>
    </row>
    <row r="282" spans="1:8" x14ac:dyDescent="0.25">
      <c r="A282" t="s">
        <v>1</v>
      </c>
      <c r="B282" t="s">
        <v>739</v>
      </c>
      <c r="C282" s="163">
        <v>11413</v>
      </c>
      <c r="D282" s="9">
        <v>7.0680762000000001</v>
      </c>
      <c r="E282" s="163"/>
      <c r="F282" s="163"/>
      <c r="G282" s="163" t="s">
        <v>270</v>
      </c>
      <c r="H282" s="163" t="s">
        <v>270</v>
      </c>
    </row>
    <row r="283" spans="1:8" x14ac:dyDescent="0.25">
      <c r="A283" t="s">
        <v>1</v>
      </c>
      <c r="B283" t="s">
        <v>740</v>
      </c>
      <c r="C283" s="163">
        <v>11039</v>
      </c>
      <c r="D283" s="163">
        <v>0</v>
      </c>
      <c r="E283" s="163"/>
      <c r="F283" s="163"/>
      <c r="G283" s="163" t="s">
        <v>273</v>
      </c>
      <c r="H283" s="163" t="s">
        <v>270</v>
      </c>
    </row>
    <row r="284" spans="1:8" x14ac:dyDescent="0.25">
      <c r="A284" t="s">
        <v>1</v>
      </c>
      <c r="B284" t="s">
        <v>741</v>
      </c>
      <c r="C284" s="163">
        <v>11099</v>
      </c>
      <c r="D284" s="9">
        <v>99.988457299999993</v>
      </c>
      <c r="E284" s="163"/>
      <c r="F284" s="163"/>
      <c r="G284" s="163" t="s">
        <v>270</v>
      </c>
      <c r="H284" s="163" t="s">
        <v>273</v>
      </c>
    </row>
    <row r="285" spans="1:8" x14ac:dyDescent="0.25">
      <c r="A285" t="s">
        <v>1</v>
      </c>
      <c r="B285" t="s">
        <v>742</v>
      </c>
      <c r="C285" s="163">
        <v>11085</v>
      </c>
      <c r="D285" s="9">
        <v>11.866574999999999</v>
      </c>
      <c r="E285" s="163"/>
      <c r="F285" s="163"/>
      <c r="G285" s="163" t="s">
        <v>270</v>
      </c>
      <c r="H285" s="163" t="s">
        <v>270</v>
      </c>
    </row>
    <row r="286" spans="1:8" x14ac:dyDescent="0.25">
      <c r="A286" t="s">
        <v>1</v>
      </c>
      <c r="B286" t="s">
        <v>743</v>
      </c>
      <c r="C286" s="163">
        <v>11068</v>
      </c>
      <c r="D286" s="163">
        <v>0</v>
      </c>
      <c r="E286" s="163"/>
      <c r="F286" s="163"/>
      <c r="G286" s="163" t="s">
        <v>273</v>
      </c>
      <c r="H286" s="163" t="s">
        <v>270</v>
      </c>
    </row>
    <row r="287" spans="1:8" x14ac:dyDescent="0.25">
      <c r="A287" t="s">
        <v>1</v>
      </c>
      <c r="B287" t="s">
        <v>744</v>
      </c>
      <c r="C287" s="163">
        <v>11013</v>
      </c>
      <c r="D287" s="163">
        <v>0</v>
      </c>
      <c r="E287" s="163"/>
      <c r="F287" s="163"/>
      <c r="G287" s="163" t="s">
        <v>273</v>
      </c>
      <c r="H287" s="163" t="s">
        <v>270</v>
      </c>
    </row>
    <row r="288" spans="1:8" x14ac:dyDescent="0.25">
      <c r="A288" t="s">
        <v>1</v>
      </c>
      <c r="B288" t="s">
        <v>745</v>
      </c>
      <c r="C288" s="163">
        <v>11317</v>
      </c>
      <c r="D288" s="163">
        <v>0</v>
      </c>
      <c r="E288" s="163"/>
      <c r="F288" s="163"/>
      <c r="G288" s="163" t="s">
        <v>270</v>
      </c>
      <c r="H288" s="163" t="s">
        <v>270</v>
      </c>
    </row>
    <row r="289" spans="1:8" x14ac:dyDescent="0.25">
      <c r="A289" t="s">
        <v>1</v>
      </c>
      <c r="B289" t="s">
        <v>746</v>
      </c>
      <c r="C289" s="163">
        <v>11152</v>
      </c>
      <c r="D289" s="163">
        <v>0</v>
      </c>
      <c r="E289" s="163"/>
      <c r="F289" s="163"/>
      <c r="G289" s="163" t="s">
        <v>273</v>
      </c>
      <c r="H289" s="163" t="s">
        <v>270</v>
      </c>
    </row>
    <row r="290" spans="1:8" x14ac:dyDescent="0.25">
      <c r="A290" t="s">
        <v>1</v>
      </c>
      <c r="B290" t="s">
        <v>747</v>
      </c>
      <c r="C290" s="163">
        <v>11513</v>
      </c>
      <c r="D290" s="9">
        <v>41.186257099999999</v>
      </c>
      <c r="E290" s="163"/>
      <c r="F290" s="163"/>
      <c r="G290" s="163" t="s">
        <v>273</v>
      </c>
      <c r="H290" s="163" t="s">
        <v>270</v>
      </c>
    </row>
    <row r="291" spans="1:8" x14ac:dyDescent="0.25">
      <c r="A291" t="s">
        <v>1</v>
      </c>
      <c r="B291" t="s">
        <v>748</v>
      </c>
      <c r="C291" s="163">
        <v>11230</v>
      </c>
      <c r="D291" s="163">
        <v>0</v>
      </c>
      <c r="E291" s="163"/>
      <c r="F291" s="163"/>
      <c r="G291" s="163" t="s">
        <v>270</v>
      </c>
      <c r="H291" s="163" t="s">
        <v>270</v>
      </c>
    </row>
    <row r="292" spans="1:8" x14ac:dyDescent="0.25">
      <c r="A292" t="s">
        <v>1</v>
      </c>
      <c r="B292" t="s">
        <v>749</v>
      </c>
      <c r="C292" s="163">
        <v>11262</v>
      </c>
      <c r="D292" s="163">
        <v>0</v>
      </c>
      <c r="E292" s="163"/>
      <c r="F292" s="163"/>
      <c r="G292" s="163" t="s">
        <v>273</v>
      </c>
      <c r="H292" s="163" t="s">
        <v>270</v>
      </c>
    </row>
    <row r="293" spans="1:8" x14ac:dyDescent="0.25">
      <c r="A293" t="s">
        <v>1</v>
      </c>
      <c r="B293" t="s">
        <v>750</v>
      </c>
      <c r="C293" s="163">
        <v>11228</v>
      </c>
      <c r="D293" s="9">
        <v>37.738757100000001</v>
      </c>
      <c r="E293" s="163"/>
      <c r="F293" s="163"/>
      <c r="G293" s="163" t="s">
        <v>270</v>
      </c>
      <c r="H293" s="163" t="s">
        <v>270</v>
      </c>
    </row>
    <row r="294" spans="1:8" x14ac:dyDescent="0.25">
      <c r="A294" t="s">
        <v>1</v>
      </c>
      <c r="B294" t="s">
        <v>751</v>
      </c>
      <c r="C294" s="163">
        <v>11273</v>
      </c>
      <c r="D294" s="9">
        <v>99.464356100000003</v>
      </c>
      <c r="E294" s="163"/>
      <c r="F294" s="163"/>
      <c r="G294" s="163" t="s">
        <v>270</v>
      </c>
      <c r="H294" s="163" t="s">
        <v>270</v>
      </c>
    </row>
    <row r="295" spans="1:8" x14ac:dyDescent="0.25">
      <c r="A295" t="s">
        <v>1</v>
      </c>
      <c r="B295" t="s">
        <v>752</v>
      </c>
      <c r="C295" s="163">
        <v>11162</v>
      </c>
      <c r="D295" s="163">
        <v>0</v>
      </c>
      <c r="E295" s="163"/>
      <c r="F295" s="163"/>
      <c r="G295" s="163" t="s">
        <v>273</v>
      </c>
      <c r="H295" s="163" t="s">
        <v>270</v>
      </c>
    </row>
    <row r="296" spans="1:8" x14ac:dyDescent="0.25">
      <c r="A296" t="s">
        <v>1</v>
      </c>
      <c r="B296" t="s">
        <v>753</v>
      </c>
      <c r="C296" s="163">
        <v>11059</v>
      </c>
      <c r="D296" s="9">
        <v>27.033507799999999</v>
      </c>
      <c r="E296" s="163"/>
      <c r="F296" s="163"/>
      <c r="G296" s="163" t="s">
        <v>270</v>
      </c>
      <c r="H296" s="163" t="s">
        <v>270</v>
      </c>
    </row>
    <row r="297" spans="1:8" x14ac:dyDescent="0.25">
      <c r="A297" t="s">
        <v>1</v>
      </c>
      <c r="B297" t="s">
        <v>754</v>
      </c>
      <c r="C297" s="163">
        <v>11040</v>
      </c>
      <c r="D297" s="163">
        <v>0</v>
      </c>
      <c r="E297" s="163"/>
      <c r="F297" s="163"/>
      <c r="G297" s="163" t="s">
        <v>273</v>
      </c>
      <c r="H297" s="163" t="s">
        <v>270</v>
      </c>
    </row>
    <row r="298" spans="1:8" x14ac:dyDescent="0.25">
      <c r="A298" t="s">
        <v>1</v>
      </c>
      <c r="B298" t="s">
        <v>755</v>
      </c>
      <c r="C298" s="163">
        <v>11114</v>
      </c>
      <c r="D298" s="9">
        <v>59.137351299999999</v>
      </c>
      <c r="E298" s="163"/>
      <c r="F298" s="163"/>
      <c r="G298" s="163" t="s">
        <v>273</v>
      </c>
      <c r="H298" s="163" t="s">
        <v>270</v>
      </c>
    </row>
    <row r="299" spans="1:8" x14ac:dyDescent="0.25">
      <c r="A299" t="s">
        <v>1</v>
      </c>
      <c r="B299" t="s">
        <v>756</v>
      </c>
      <c r="C299" s="163">
        <v>11541</v>
      </c>
      <c r="D299" s="9">
        <v>1.5564100000000001E-2</v>
      </c>
      <c r="E299" s="163"/>
      <c r="F299" s="163"/>
      <c r="G299" s="163" t="s">
        <v>273</v>
      </c>
      <c r="H299" s="163" t="s">
        <v>270</v>
      </c>
    </row>
    <row r="300" spans="1:8" x14ac:dyDescent="0.25">
      <c r="A300" t="s">
        <v>1</v>
      </c>
      <c r="B300" t="s">
        <v>757</v>
      </c>
      <c r="C300" s="163">
        <v>11011</v>
      </c>
      <c r="D300" s="163">
        <v>0</v>
      </c>
      <c r="E300" s="163"/>
      <c r="F300" s="163"/>
      <c r="G300" s="163" t="s">
        <v>273</v>
      </c>
      <c r="H300" s="163" t="s">
        <v>270</v>
      </c>
    </row>
    <row r="301" spans="1:8" x14ac:dyDescent="0.25">
      <c r="A301" t="s">
        <v>1</v>
      </c>
      <c r="B301" t="s">
        <v>758</v>
      </c>
      <c r="C301" s="163">
        <v>11378</v>
      </c>
      <c r="D301" s="9">
        <v>77.869790399999999</v>
      </c>
      <c r="E301" s="163"/>
      <c r="F301" s="163"/>
      <c r="G301" s="163" t="s">
        <v>270</v>
      </c>
      <c r="H301" s="163" t="s">
        <v>270</v>
      </c>
    </row>
    <row r="302" spans="1:8" x14ac:dyDescent="0.25">
      <c r="A302" t="s">
        <v>1</v>
      </c>
      <c r="B302" t="s">
        <v>759</v>
      </c>
      <c r="C302" s="163">
        <v>11299</v>
      </c>
      <c r="D302" s="163">
        <v>0</v>
      </c>
      <c r="E302" s="163"/>
      <c r="F302" s="163"/>
      <c r="G302" s="163" t="s">
        <v>273</v>
      </c>
      <c r="H302" s="163" t="s">
        <v>270</v>
      </c>
    </row>
    <row r="303" spans="1:8" x14ac:dyDescent="0.25">
      <c r="A303" t="s">
        <v>1</v>
      </c>
      <c r="B303" t="s">
        <v>760</v>
      </c>
      <c r="C303" s="163">
        <v>11166</v>
      </c>
      <c r="D303" s="9">
        <v>47.856315100000003</v>
      </c>
      <c r="E303" s="163"/>
      <c r="F303" s="163"/>
      <c r="G303" s="163" t="s">
        <v>270</v>
      </c>
      <c r="H303" s="163" t="s">
        <v>270</v>
      </c>
    </row>
    <row r="304" spans="1:8" x14ac:dyDescent="0.25">
      <c r="A304" t="s">
        <v>1</v>
      </c>
      <c r="B304" t="s">
        <v>761</v>
      </c>
      <c r="C304" s="163">
        <v>11448</v>
      </c>
      <c r="D304" s="9">
        <v>80.238171500000007</v>
      </c>
      <c r="E304" s="163"/>
      <c r="F304" s="163"/>
      <c r="G304" s="163" t="s">
        <v>270</v>
      </c>
      <c r="H304" s="163" t="s">
        <v>270</v>
      </c>
    </row>
    <row r="305" spans="1:8" x14ac:dyDescent="0.25">
      <c r="A305" t="s">
        <v>1</v>
      </c>
      <c r="B305" t="s">
        <v>762</v>
      </c>
      <c r="C305" s="163">
        <v>11550</v>
      </c>
      <c r="D305" s="9">
        <v>2.1650453000000001</v>
      </c>
      <c r="E305" s="163"/>
      <c r="F305" s="163"/>
      <c r="G305" s="163" t="s">
        <v>273</v>
      </c>
      <c r="H305" s="163" t="s">
        <v>270</v>
      </c>
    </row>
    <row r="306" spans="1:8" x14ac:dyDescent="0.25">
      <c r="A306" t="s">
        <v>1</v>
      </c>
      <c r="B306" t="s">
        <v>763</v>
      </c>
      <c r="C306" s="163">
        <v>11243</v>
      </c>
      <c r="D306" s="9">
        <v>0.21570739999999999</v>
      </c>
      <c r="E306" s="163"/>
      <c r="F306" s="163"/>
      <c r="G306" s="163" t="s">
        <v>270</v>
      </c>
      <c r="H306" s="163" t="s">
        <v>270</v>
      </c>
    </row>
    <row r="307" spans="1:8" x14ac:dyDescent="0.25">
      <c r="A307" t="s">
        <v>1</v>
      </c>
      <c r="B307" t="s">
        <v>764</v>
      </c>
      <c r="C307" s="163">
        <v>11333</v>
      </c>
      <c r="D307" s="163">
        <v>0</v>
      </c>
      <c r="E307" s="163"/>
      <c r="F307" s="163"/>
      <c r="G307" s="163" t="s">
        <v>273</v>
      </c>
      <c r="H307" s="163" t="s">
        <v>270</v>
      </c>
    </row>
    <row r="308" spans="1:8" x14ac:dyDescent="0.25">
      <c r="A308" t="s">
        <v>1</v>
      </c>
      <c r="B308" t="s">
        <v>765</v>
      </c>
      <c r="C308" s="163">
        <v>11343</v>
      </c>
      <c r="D308" s="163">
        <v>0</v>
      </c>
      <c r="E308" s="163"/>
      <c r="F308" s="163"/>
      <c r="G308" s="163" t="s">
        <v>273</v>
      </c>
      <c r="H308" s="163" t="s">
        <v>270</v>
      </c>
    </row>
    <row r="309" spans="1:8" x14ac:dyDescent="0.25">
      <c r="A309" t="s">
        <v>1</v>
      </c>
      <c r="B309" t="s">
        <v>766</v>
      </c>
      <c r="C309" s="163">
        <v>11254</v>
      </c>
      <c r="D309" s="9">
        <v>99.920483899999994</v>
      </c>
      <c r="E309" s="163"/>
      <c r="F309" s="163"/>
      <c r="G309" s="163" t="s">
        <v>270</v>
      </c>
      <c r="H309" s="163" t="s">
        <v>270</v>
      </c>
    </row>
    <row r="310" spans="1:8" x14ac:dyDescent="0.25">
      <c r="A310" t="s">
        <v>1</v>
      </c>
      <c r="B310" t="s">
        <v>767</v>
      </c>
      <c r="C310" s="163">
        <v>11382</v>
      </c>
      <c r="D310" s="9">
        <v>0.90406310000000001</v>
      </c>
      <c r="E310" s="163"/>
      <c r="F310" s="163"/>
      <c r="G310" s="163" t="s">
        <v>273</v>
      </c>
      <c r="H310" s="163" t="s">
        <v>270</v>
      </c>
    </row>
    <row r="311" spans="1:8" x14ac:dyDescent="0.25">
      <c r="A311" t="s">
        <v>1</v>
      </c>
      <c r="B311" t="s">
        <v>768</v>
      </c>
      <c r="C311" s="163">
        <v>11539</v>
      </c>
      <c r="D311" s="9">
        <v>14.498208999999999</v>
      </c>
      <c r="E311" s="163"/>
      <c r="F311" s="163"/>
      <c r="G311" s="163" t="s">
        <v>273</v>
      </c>
      <c r="H311" s="163" t="s">
        <v>270</v>
      </c>
    </row>
    <row r="312" spans="1:8" x14ac:dyDescent="0.25">
      <c r="A312" t="s">
        <v>1</v>
      </c>
      <c r="B312" t="s">
        <v>769</v>
      </c>
      <c r="C312" s="163">
        <v>11043</v>
      </c>
      <c r="D312" s="9">
        <v>48.041671700000002</v>
      </c>
      <c r="E312" s="163"/>
      <c r="F312" s="163"/>
      <c r="G312" s="163" t="s">
        <v>270</v>
      </c>
      <c r="H312" s="163" t="s">
        <v>270</v>
      </c>
    </row>
    <row r="313" spans="1:8" x14ac:dyDescent="0.25">
      <c r="A313" t="s">
        <v>1</v>
      </c>
      <c r="B313" t="s">
        <v>770</v>
      </c>
      <c r="C313" s="163">
        <v>11217</v>
      </c>
      <c r="D313" s="9">
        <v>5.9388356</v>
      </c>
      <c r="E313" s="163"/>
      <c r="F313" s="163"/>
      <c r="G313" s="163" t="s">
        <v>270</v>
      </c>
      <c r="H313" s="163" t="s">
        <v>270</v>
      </c>
    </row>
    <row r="314" spans="1:8" x14ac:dyDescent="0.25">
      <c r="A314" t="s">
        <v>1</v>
      </c>
      <c r="B314" t="s">
        <v>771</v>
      </c>
      <c r="C314" s="163">
        <v>11020</v>
      </c>
      <c r="D314" s="163">
        <v>0</v>
      </c>
      <c r="E314" s="163"/>
      <c r="F314" s="163"/>
      <c r="G314" s="163" t="s">
        <v>273</v>
      </c>
      <c r="H314" s="163" t="s">
        <v>270</v>
      </c>
    </row>
    <row r="315" spans="1:8" x14ac:dyDescent="0.25">
      <c r="A315" t="s">
        <v>1</v>
      </c>
      <c r="B315" t="s">
        <v>772</v>
      </c>
      <c r="C315" s="163">
        <v>11198</v>
      </c>
      <c r="D315" s="163">
        <v>0</v>
      </c>
      <c r="E315" s="163"/>
      <c r="F315" s="163"/>
      <c r="G315" s="163" t="s">
        <v>270</v>
      </c>
      <c r="H315" s="163" t="s">
        <v>273</v>
      </c>
    </row>
    <row r="316" spans="1:8" x14ac:dyDescent="0.25">
      <c r="A316" t="s">
        <v>1</v>
      </c>
      <c r="B316" t="s">
        <v>773</v>
      </c>
      <c r="C316" s="163">
        <v>11483</v>
      </c>
      <c r="D316" s="9">
        <v>32.683535800000001</v>
      </c>
      <c r="E316" s="163"/>
      <c r="F316" s="163"/>
      <c r="G316" s="163" t="s">
        <v>270</v>
      </c>
      <c r="H316" s="163" t="s">
        <v>270</v>
      </c>
    </row>
    <row r="317" spans="1:8" x14ac:dyDescent="0.25">
      <c r="A317" t="s">
        <v>1</v>
      </c>
      <c r="B317" t="s">
        <v>774</v>
      </c>
      <c r="C317" s="163">
        <v>11016</v>
      </c>
      <c r="D317" s="163">
        <v>0</v>
      </c>
      <c r="E317" s="163"/>
      <c r="F317" s="163"/>
      <c r="G317" s="163" t="s">
        <v>273</v>
      </c>
      <c r="H317" s="163" t="s">
        <v>270</v>
      </c>
    </row>
    <row r="318" spans="1:8" x14ac:dyDescent="0.25">
      <c r="A318" t="s">
        <v>1</v>
      </c>
      <c r="B318" t="s">
        <v>775</v>
      </c>
      <c r="C318" s="163">
        <v>11339</v>
      </c>
      <c r="D318" s="163">
        <v>0</v>
      </c>
      <c r="E318" s="163"/>
      <c r="F318" s="163"/>
      <c r="G318" s="163" t="s">
        <v>273</v>
      </c>
      <c r="H318" s="163" t="s">
        <v>270</v>
      </c>
    </row>
    <row r="319" spans="1:8" x14ac:dyDescent="0.25">
      <c r="A319" t="s">
        <v>1</v>
      </c>
      <c r="B319" t="s">
        <v>776</v>
      </c>
      <c r="C319" s="163">
        <v>11060</v>
      </c>
      <c r="D319" s="163">
        <v>0</v>
      </c>
      <c r="E319" s="163"/>
      <c r="F319" s="163"/>
      <c r="G319" s="163" t="s">
        <v>270</v>
      </c>
      <c r="H319" s="163" t="s">
        <v>270</v>
      </c>
    </row>
    <row r="320" spans="1:8" x14ac:dyDescent="0.25">
      <c r="A320" t="s">
        <v>1</v>
      </c>
      <c r="B320" t="s">
        <v>777</v>
      </c>
      <c r="C320" s="163">
        <v>11139</v>
      </c>
      <c r="D320" s="9">
        <v>20.3984123</v>
      </c>
      <c r="E320" s="163"/>
      <c r="F320" s="163"/>
      <c r="G320" s="163" t="s">
        <v>273</v>
      </c>
      <c r="H320" s="163" t="s">
        <v>270</v>
      </c>
    </row>
    <row r="321" spans="1:8" x14ac:dyDescent="0.25">
      <c r="A321" t="s">
        <v>1</v>
      </c>
      <c r="B321" t="s">
        <v>778</v>
      </c>
      <c r="C321" s="163">
        <v>11018</v>
      </c>
      <c r="D321" s="163">
        <v>0</v>
      </c>
      <c r="E321" s="163"/>
      <c r="F321" s="163"/>
      <c r="G321" s="163" t="s">
        <v>273</v>
      </c>
      <c r="H321" s="163" t="s">
        <v>270</v>
      </c>
    </row>
    <row r="322" spans="1:8" x14ac:dyDescent="0.25">
      <c r="A322" t="s">
        <v>1</v>
      </c>
      <c r="B322" s="184" t="s">
        <v>779</v>
      </c>
      <c r="C322" s="163">
        <v>11246</v>
      </c>
      <c r="D322" s="9">
        <v>96.856373199999993</v>
      </c>
      <c r="E322" s="163"/>
      <c r="F322" s="163" t="s">
        <v>327</v>
      </c>
      <c r="G322" s="163" t="s">
        <v>273</v>
      </c>
      <c r="H322" s="163" t="s">
        <v>270</v>
      </c>
    </row>
    <row r="323" spans="1:8" x14ac:dyDescent="0.25">
      <c r="A323" t="s">
        <v>1</v>
      </c>
      <c r="B323" t="s">
        <v>780</v>
      </c>
      <c r="C323" s="163">
        <v>11354</v>
      </c>
      <c r="D323" s="163">
        <v>0</v>
      </c>
      <c r="E323" s="163"/>
      <c r="F323" s="163"/>
      <c r="G323" s="163" t="s">
        <v>273</v>
      </c>
      <c r="H323" s="163" t="s">
        <v>270</v>
      </c>
    </row>
    <row r="324" spans="1:8" x14ac:dyDescent="0.25">
      <c r="A324" t="s">
        <v>1</v>
      </c>
      <c r="B324" t="s">
        <v>781</v>
      </c>
      <c r="C324" s="163">
        <v>11501</v>
      </c>
      <c r="D324" s="9">
        <v>43.103315100000003</v>
      </c>
      <c r="E324" s="163"/>
      <c r="F324" s="163"/>
      <c r="G324" s="163" t="s">
        <v>273</v>
      </c>
      <c r="H324" s="163" t="s">
        <v>270</v>
      </c>
    </row>
    <row r="325" spans="1:8" x14ac:dyDescent="0.25">
      <c r="A325" t="s">
        <v>1</v>
      </c>
      <c r="B325" t="s">
        <v>782</v>
      </c>
      <c r="C325" s="163">
        <v>11371</v>
      </c>
      <c r="D325" s="9">
        <v>59.453340900000001</v>
      </c>
      <c r="E325" s="163"/>
      <c r="F325" s="163"/>
      <c r="G325" s="163" t="s">
        <v>270</v>
      </c>
      <c r="H325" s="163" t="s">
        <v>270</v>
      </c>
    </row>
    <row r="326" spans="1:8" x14ac:dyDescent="0.25">
      <c r="A326" t="s">
        <v>1</v>
      </c>
      <c r="B326" t="s">
        <v>783</v>
      </c>
      <c r="C326" s="163">
        <v>11192</v>
      </c>
      <c r="D326" s="9">
        <v>49.128423499999997</v>
      </c>
      <c r="E326" s="163"/>
      <c r="F326" s="163"/>
      <c r="G326" s="163" t="s">
        <v>270</v>
      </c>
      <c r="H326" s="163" t="s">
        <v>273</v>
      </c>
    </row>
    <row r="327" spans="1:8" x14ac:dyDescent="0.25">
      <c r="A327" t="s">
        <v>1</v>
      </c>
      <c r="B327" t="s">
        <v>784</v>
      </c>
      <c r="C327" s="163">
        <v>11349</v>
      </c>
      <c r="D327" s="9">
        <v>5.7800000000000004E-3</v>
      </c>
      <c r="E327" s="163"/>
      <c r="F327" s="163"/>
      <c r="G327" s="163" t="s">
        <v>273</v>
      </c>
      <c r="H327" s="163" t="s">
        <v>270</v>
      </c>
    </row>
    <row r="328" spans="1:8" x14ac:dyDescent="0.25">
      <c r="A328" t="s">
        <v>173</v>
      </c>
      <c r="B328" t="s">
        <v>269</v>
      </c>
      <c r="C328" s="163">
        <v>2926</v>
      </c>
      <c r="D328" s="163">
        <v>100</v>
      </c>
      <c r="E328" s="163"/>
      <c r="F328" s="163"/>
      <c r="G328" s="163" t="s">
        <v>270</v>
      </c>
      <c r="H328" s="163" t="s">
        <v>270</v>
      </c>
    </row>
    <row r="329" spans="1:8" x14ac:dyDescent="0.25">
      <c r="A329" t="s">
        <v>173</v>
      </c>
      <c r="B329" t="s">
        <v>271</v>
      </c>
      <c r="C329" s="163">
        <v>74</v>
      </c>
      <c r="D329" s="163">
        <v>0</v>
      </c>
      <c r="E329" s="163"/>
      <c r="F329" s="163"/>
      <c r="G329" s="163" t="s">
        <v>270</v>
      </c>
      <c r="H329" s="163" t="s">
        <v>270</v>
      </c>
    </row>
    <row r="330" spans="1:8" x14ac:dyDescent="0.25">
      <c r="A330" t="s">
        <v>173</v>
      </c>
      <c r="B330" t="s">
        <v>272</v>
      </c>
      <c r="C330" s="163">
        <v>75</v>
      </c>
      <c r="D330" s="163">
        <v>0</v>
      </c>
      <c r="E330" s="163"/>
      <c r="F330" s="163"/>
      <c r="G330" s="163" t="s">
        <v>270</v>
      </c>
      <c r="H330" s="163" t="s">
        <v>273</v>
      </c>
    </row>
    <row r="331" spans="1:8" x14ac:dyDescent="0.25">
      <c r="A331" t="s">
        <v>173</v>
      </c>
      <c r="B331" t="s">
        <v>274</v>
      </c>
      <c r="C331" s="163">
        <v>68</v>
      </c>
      <c r="D331" s="163">
        <v>0</v>
      </c>
      <c r="E331" s="163"/>
      <c r="F331" s="163"/>
      <c r="G331" s="163" t="s">
        <v>270</v>
      </c>
      <c r="H331" s="163" t="s">
        <v>270</v>
      </c>
    </row>
    <row r="332" spans="1:8" x14ac:dyDescent="0.25">
      <c r="A332" t="s">
        <v>173</v>
      </c>
      <c r="B332" t="s">
        <v>275</v>
      </c>
      <c r="C332" s="163">
        <v>2921</v>
      </c>
      <c r="D332" s="163">
        <v>0</v>
      </c>
      <c r="E332" s="163"/>
      <c r="F332" s="163"/>
      <c r="G332" s="163" t="s">
        <v>270</v>
      </c>
      <c r="H332" s="163" t="s">
        <v>270</v>
      </c>
    </row>
    <row r="333" spans="1:8" x14ac:dyDescent="0.25">
      <c r="A333" t="s">
        <v>173</v>
      </c>
      <c r="B333" t="s">
        <v>276</v>
      </c>
      <c r="C333" s="163">
        <v>69</v>
      </c>
      <c r="D333" s="9">
        <v>66.052819200000002</v>
      </c>
      <c r="E333" s="163"/>
      <c r="F333" s="163"/>
      <c r="G333" s="163" t="s">
        <v>270</v>
      </c>
      <c r="H333" s="163" t="s">
        <v>270</v>
      </c>
    </row>
    <row r="334" spans="1:8" x14ac:dyDescent="0.25">
      <c r="A334" t="s">
        <v>173</v>
      </c>
      <c r="B334" t="s">
        <v>277</v>
      </c>
      <c r="C334" s="163">
        <v>70</v>
      </c>
      <c r="D334" s="163">
        <v>0</v>
      </c>
      <c r="E334" s="163"/>
      <c r="F334" s="163"/>
      <c r="G334" s="163" t="s">
        <v>270</v>
      </c>
      <c r="H334" s="163" t="s">
        <v>273</v>
      </c>
    </row>
    <row r="335" spans="1:8" x14ac:dyDescent="0.25">
      <c r="A335" t="s">
        <v>173</v>
      </c>
      <c r="B335" t="s">
        <v>278</v>
      </c>
      <c r="C335" s="163">
        <v>80</v>
      </c>
      <c r="D335" s="163">
        <v>0</v>
      </c>
      <c r="E335" s="163"/>
      <c r="F335" s="163"/>
      <c r="G335" s="163" t="s">
        <v>270</v>
      </c>
      <c r="H335" s="163" t="s">
        <v>270</v>
      </c>
    </row>
    <row r="336" spans="1:8" x14ac:dyDescent="0.25">
      <c r="A336" t="s">
        <v>173</v>
      </c>
      <c r="B336" t="s">
        <v>279</v>
      </c>
      <c r="C336" s="163">
        <v>78</v>
      </c>
      <c r="D336" s="163">
        <v>0</v>
      </c>
      <c r="E336" s="163"/>
      <c r="F336" s="163"/>
      <c r="G336" s="163" t="s">
        <v>270</v>
      </c>
      <c r="H336" s="163" t="s">
        <v>273</v>
      </c>
    </row>
    <row r="337" spans="1:8" x14ac:dyDescent="0.25">
      <c r="A337" t="s">
        <v>173</v>
      </c>
      <c r="B337" t="s">
        <v>280</v>
      </c>
      <c r="C337" s="163">
        <v>2918</v>
      </c>
      <c r="D337" s="163">
        <v>0</v>
      </c>
      <c r="E337" s="163"/>
      <c r="F337" s="163"/>
      <c r="G337" s="163" t="s">
        <v>270</v>
      </c>
      <c r="H337" s="163" t="s">
        <v>270</v>
      </c>
    </row>
    <row r="338" spans="1:8" x14ac:dyDescent="0.25">
      <c r="A338" t="s">
        <v>173</v>
      </c>
      <c r="B338" t="s">
        <v>281</v>
      </c>
      <c r="C338" s="163">
        <v>2914</v>
      </c>
      <c r="D338" s="163">
        <v>0</v>
      </c>
      <c r="E338" s="163"/>
      <c r="F338" s="163"/>
      <c r="G338" s="163" t="s">
        <v>270</v>
      </c>
      <c r="H338" s="163" t="s">
        <v>270</v>
      </c>
    </row>
    <row r="339" spans="1:8" x14ac:dyDescent="0.25">
      <c r="A339" t="s">
        <v>173</v>
      </c>
      <c r="B339" t="s">
        <v>282</v>
      </c>
      <c r="C339" s="163">
        <v>81</v>
      </c>
      <c r="D339" s="163">
        <v>0</v>
      </c>
      <c r="E339" s="163"/>
      <c r="F339" s="163"/>
      <c r="G339" s="163" t="s">
        <v>270</v>
      </c>
      <c r="H339" s="163" t="s">
        <v>273</v>
      </c>
    </row>
    <row r="340" spans="1:8" x14ac:dyDescent="0.25">
      <c r="A340" t="s">
        <v>173</v>
      </c>
      <c r="B340" t="s">
        <v>283</v>
      </c>
      <c r="C340" s="163">
        <v>53</v>
      </c>
      <c r="D340" s="9">
        <v>94.347118600000002</v>
      </c>
      <c r="E340" s="163"/>
      <c r="F340" s="163"/>
      <c r="G340" s="163" t="s">
        <v>273</v>
      </c>
      <c r="H340" s="163" t="s">
        <v>270</v>
      </c>
    </row>
    <row r="341" spans="1:8" x14ac:dyDescent="0.25">
      <c r="A341" t="s">
        <v>173</v>
      </c>
      <c r="B341" t="s">
        <v>284</v>
      </c>
      <c r="C341" s="163">
        <v>64</v>
      </c>
      <c r="D341" s="9">
        <v>99.596384799999996</v>
      </c>
      <c r="E341" s="163"/>
      <c r="F341" s="163"/>
      <c r="G341" s="163" t="s">
        <v>273</v>
      </c>
      <c r="H341" s="163" t="s">
        <v>270</v>
      </c>
    </row>
    <row r="342" spans="1:8" x14ac:dyDescent="0.25">
      <c r="A342" t="s">
        <v>173</v>
      </c>
      <c r="B342" t="s">
        <v>285</v>
      </c>
      <c r="C342" s="163">
        <v>3293</v>
      </c>
      <c r="D342" s="163">
        <v>0</v>
      </c>
      <c r="E342" s="163"/>
      <c r="F342" s="163"/>
      <c r="G342" s="163" t="s">
        <v>270</v>
      </c>
      <c r="H342" s="163" t="s">
        <v>273</v>
      </c>
    </row>
    <row r="343" spans="1:8" x14ac:dyDescent="0.25">
      <c r="A343" t="s">
        <v>173</v>
      </c>
      <c r="B343" t="s">
        <v>286</v>
      </c>
      <c r="C343" s="163">
        <v>79</v>
      </c>
      <c r="D343" s="163">
        <v>0</v>
      </c>
      <c r="E343" s="163"/>
      <c r="F343" s="163"/>
      <c r="G343" s="163" t="s">
        <v>270</v>
      </c>
      <c r="H343" s="163" t="s">
        <v>270</v>
      </c>
    </row>
    <row r="344" spans="1:8" x14ac:dyDescent="0.25">
      <c r="A344" t="s">
        <v>173</v>
      </c>
      <c r="B344" t="s">
        <v>287</v>
      </c>
      <c r="C344" s="163">
        <v>55</v>
      </c>
      <c r="D344" s="9">
        <v>74.283729399999999</v>
      </c>
      <c r="E344" s="163"/>
      <c r="F344" s="163"/>
      <c r="G344" s="163" t="s">
        <v>270</v>
      </c>
      <c r="H344" s="163" t="s">
        <v>270</v>
      </c>
    </row>
    <row r="345" spans="1:8" x14ac:dyDescent="0.25">
      <c r="A345" t="s">
        <v>173</v>
      </c>
      <c r="B345" t="s">
        <v>288</v>
      </c>
      <c r="C345" s="163">
        <v>2929</v>
      </c>
      <c r="D345" s="9">
        <v>99.708468100000005</v>
      </c>
      <c r="E345" s="163"/>
      <c r="F345" s="163"/>
      <c r="G345" s="163" t="s">
        <v>270</v>
      </c>
      <c r="H345" s="163" t="s">
        <v>273</v>
      </c>
    </row>
    <row r="346" spans="1:8" x14ac:dyDescent="0.25">
      <c r="A346" t="s">
        <v>173</v>
      </c>
      <c r="B346" t="s">
        <v>289</v>
      </c>
      <c r="C346" s="163">
        <v>50</v>
      </c>
      <c r="D346" s="163">
        <v>100</v>
      </c>
      <c r="E346" s="163"/>
      <c r="F346" s="163"/>
      <c r="G346" s="163" t="s">
        <v>270</v>
      </c>
      <c r="H346" s="163" t="s">
        <v>270</v>
      </c>
    </row>
    <row r="347" spans="1:8" x14ac:dyDescent="0.25">
      <c r="A347" t="s">
        <v>173</v>
      </c>
      <c r="B347" t="s">
        <v>290</v>
      </c>
      <c r="C347" s="163">
        <v>59</v>
      </c>
      <c r="D347" s="9">
        <v>93.695364999999995</v>
      </c>
      <c r="E347" s="163"/>
      <c r="F347" s="163"/>
      <c r="G347" s="163" t="s">
        <v>270</v>
      </c>
      <c r="H347" s="163" t="s">
        <v>270</v>
      </c>
    </row>
    <row r="348" spans="1:8" x14ac:dyDescent="0.25">
      <c r="A348" t="s">
        <v>173</v>
      </c>
      <c r="B348" t="s">
        <v>291</v>
      </c>
      <c r="C348" s="163">
        <v>2922</v>
      </c>
      <c r="D348" s="163">
        <v>0</v>
      </c>
      <c r="E348" s="163"/>
      <c r="F348" s="163"/>
      <c r="G348" s="163" t="s">
        <v>270</v>
      </c>
      <c r="H348" s="163" t="s">
        <v>270</v>
      </c>
    </row>
    <row r="349" spans="1:8" x14ac:dyDescent="0.25">
      <c r="A349" t="s">
        <v>173</v>
      </c>
      <c r="B349" t="s">
        <v>292</v>
      </c>
      <c r="C349" s="163">
        <v>3291</v>
      </c>
      <c r="D349" s="163">
        <v>0</v>
      </c>
      <c r="E349" s="163"/>
      <c r="F349" s="163"/>
      <c r="G349" s="163" t="s">
        <v>270</v>
      </c>
      <c r="H349" s="163" t="s">
        <v>270</v>
      </c>
    </row>
    <row r="350" spans="1:8" x14ac:dyDescent="0.25">
      <c r="A350" t="s">
        <v>173</v>
      </c>
      <c r="B350" t="s">
        <v>293</v>
      </c>
      <c r="C350" s="163">
        <v>2916</v>
      </c>
      <c r="D350" s="163">
        <v>0</v>
      </c>
      <c r="E350" s="163"/>
      <c r="F350" s="163"/>
      <c r="G350" s="163" t="s">
        <v>270</v>
      </c>
      <c r="H350" s="163" t="s">
        <v>273</v>
      </c>
    </row>
    <row r="351" spans="1:8" x14ac:dyDescent="0.25">
      <c r="A351" t="s">
        <v>173</v>
      </c>
      <c r="B351" t="s">
        <v>294</v>
      </c>
      <c r="C351" s="163">
        <v>63</v>
      </c>
      <c r="D351" s="163">
        <v>0</v>
      </c>
      <c r="E351" s="163"/>
      <c r="F351" s="163"/>
      <c r="G351" s="163" t="s">
        <v>273</v>
      </c>
      <c r="H351" s="163" t="s">
        <v>270</v>
      </c>
    </row>
    <row r="352" spans="1:8" x14ac:dyDescent="0.25">
      <c r="A352" t="s">
        <v>173</v>
      </c>
      <c r="B352" t="s">
        <v>295</v>
      </c>
      <c r="C352" s="163">
        <v>2930</v>
      </c>
      <c r="D352" s="163">
        <v>0</v>
      </c>
      <c r="E352" s="163"/>
      <c r="F352" s="163"/>
      <c r="G352" s="163" t="s">
        <v>270</v>
      </c>
      <c r="H352" s="163" t="s">
        <v>270</v>
      </c>
    </row>
    <row r="353" spans="1:8" x14ac:dyDescent="0.25">
      <c r="A353" t="s">
        <v>173</v>
      </c>
      <c r="B353" t="s">
        <v>296</v>
      </c>
      <c r="C353" s="163">
        <v>57</v>
      </c>
      <c r="D353" s="163">
        <v>0</v>
      </c>
      <c r="E353" s="163"/>
      <c r="F353" s="163"/>
      <c r="G353" s="163" t="s">
        <v>270</v>
      </c>
      <c r="H353" s="163" t="s">
        <v>270</v>
      </c>
    </row>
    <row r="354" spans="1:8" x14ac:dyDescent="0.25">
      <c r="A354" t="s">
        <v>173</v>
      </c>
      <c r="B354" t="s">
        <v>297</v>
      </c>
      <c r="C354" s="163">
        <v>51</v>
      </c>
      <c r="D354" s="163">
        <v>100</v>
      </c>
      <c r="E354" s="163"/>
      <c r="F354" s="163"/>
      <c r="G354" s="163" t="s">
        <v>270</v>
      </c>
      <c r="H354" s="163" t="s">
        <v>270</v>
      </c>
    </row>
    <row r="355" spans="1:8" x14ac:dyDescent="0.25">
      <c r="A355" t="s">
        <v>173</v>
      </c>
      <c r="B355" t="s">
        <v>298</v>
      </c>
      <c r="C355" s="163">
        <v>73</v>
      </c>
      <c r="D355" s="163">
        <v>0</v>
      </c>
      <c r="E355" s="163"/>
      <c r="F355" s="163"/>
      <c r="G355" s="163" t="s">
        <v>270</v>
      </c>
      <c r="H355" s="163" t="s">
        <v>273</v>
      </c>
    </row>
    <row r="356" spans="1:8" x14ac:dyDescent="0.25">
      <c r="A356" t="s">
        <v>173</v>
      </c>
      <c r="B356" t="s">
        <v>299</v>
      </c>
      <c r="C356" s="163">
        <v>72</v>
      </c>
      <c r="D356" s="163">
        <v>0</v>
      </c>
      <c r="E356" s="163"/>
      <c r="F356" s="163"/>
      <c r="G356" s="163" t="s">
        <v>270</v>
      </c>
      <c r="H356" s="163" t="s">
        <v>273</v>
      </c>
    </row>
    <row r="357" spans="1:8" x14ac:dyDescent="0.25">
      <c r="A357" t="s">
        <v>173</v>
      </c>
      <c r="B357" t="s">
        <v>300</v>
      </c>
      <c r="C357" s="163">
        <v>67</v>
      </c>
      <c r="D357" s="9">
        <v>70.9814042</v>
      </c>
      <c r="E357" s="163"/>
      <c r="F357" s="163"/>
      <c r="G357" s="163" t="s">
        <v>270</v>
      </c>
      <c r="H357" s="163" t="s">
        <v>273</v>
      </c>
    </row>
    <row r="358" spans="1:8" x14ac:dyDescent="0.25">
      <c r="A358" t="s">
        <v>173</v>
      </c>
      <c r="B358" t="s">
        <v>301</v>
      </c>
      <c r="C358" s="163">
        <v>58</v>
      </c>
      <c r="D358" s="9">
        <v>81.338148599999997</v>
      </c>
      <c r="E358" s="163"/>
      <c r="F358" s="163"/>
      <c r="G358" s="163" t="s">
        <v>270</v>
      </c>
      <c r="H358" s="163" t="s">
        <v>273</v>
      </c>
    </row>
    <row r="359" spans="1:8" x14ac:dyDescent="0.25">
      <c r="A359" t="s">
        <v>173</v>
      </c>
      <c r="B359" t="s">
        <v>302</v>
      </c>
      <c r="C359" s="163">
        <v>54</v>
      </c>
      <c r="D359" s="9">
        <v>61.872464100000002</v>
      </c>
      <c r="E359" s="163"/>
      <c r="F359" s="163"/>
      <c r="G359" s="163" t="s">
        <v>273</v>
      </c>
      <c r="H359" s="163" t="s">
        <v>270</v>
      </c>
    </row>
    <row r="360" spans="1:8" x14ac:dyDescent="0.25">
      <c r="A360" t="s">
        <v>173</v>
      </c>
      <c r="B360" t="s">
        <v>303</v>
      </c>
      <c r="C360" s="163">
        <v>2923</v>
      </c>
      <c r="D360" s="163">
        <v>0</v>
      </c>
      <c r="E360" s="163"/>
      <c r="F360" s="163"/>
      <c r="G360" s="163" t="s">
        <v>270</v>
      </c>
      <c r="H360" s="163" t="s">
        <v>270</v>
      </c>
    </row>
    <row r="361" spans="1:8" x14ac:dyDescent="0.25">
      <c r="A361" t="s">
        <v>173</v>
      </c>
      <c r="B361" t="s">
        <v>304</v>
      </c>
      <c r="C361" s="163">
        <v>56</v>
      </c>
      <c r="D361" s="163">
        <v>0</v>
      </c>
      <c r="E361" s="163"/>
      <c r="F361" s="163"/>
      <c r="G361" s="163" t="s">
        <v>270</v>
      </c>
      <c r="H361" s="163" t="s">
        <v>270</v>
      </c>
    </row>
    <row r="362" spans="1:8" x14ac:dyDescent="0.25">
      <c r="A362" t="s">
        <v>173</v>
      </c>
      <c r="B362" t="s">
        <v>305</v>
      </c>
      <c r="C362" s="163">
        <v>66</v>
      </c>
      <c r="D362" s="9">
        <v>88.350828399999997</v>
      </c>
      <c r="E362" s="163"/>
      <c r="F362" s="163"/>
      <c r="G362" s="163" t="s">
        <v>273</v>
      </c>
      <c r="H362" s="163" t="s">
        <v>270</v>
      </c>
    </row>
    <row r="363" spans="1:8" x14ac:dyDescent="0.25">
      <c r="A363" t="s">
        <v>173</v>
      </c>
      <c r="B363" t="s">
        <v>306</v>
      </c>
      <c r="C363" s="163">
        <v>71</v>
      </c>
      <c r="D363" s="9">
        <v>11.056645700000001</v>
      </c>
      <c r="E363" s="163"/>
      <c r="F363" s="163"/>
      <c r="G363" s="163" t="s">
        <v>270</v>
      </c>
      <c r="H363" s="163" t="s">
        <v>270</v>
      </c>
    </row>
    <row r="364" spans="1:8" x14ac:dyDescent="0.25">
      <c r="A364" t="s">
        <v>173</v>
      </c>
      <c r="B364" t="s">
        <v>307</v>
      </c>
      <c r="C364" s="163">
        <v>3292</v>
      </c>
      <c r="D364" s="163">
        <v>0</v>
      </c>
      <c r="E364" s="163"/>
      <c r="F364" s="163"/>
      <c r="G364" s="163" t="s">
        <v>270</v>
      </c>
      <c r="H364" s="163" t="s">
        <v>270</v>
      </c>
    </row>
    <row r="365" spans="1:8" x14ac:dyDescent="0.25">
      <c r="A365" t="s">
        <v>173</v>
      </c>
      <c r="B365" t="s">
        <v>308</v>
      </c>
      <c r="C365" s="163">
        <v>2917</v>
      </c>
      <c r="D365" s="163">
        <v>0</v>
      </c>
      <c r="E365" s="163"/>
      <c r="F365" s="163"/>
      <c r="G365" s="163" t="s">
        <v>270</v>
      </c>
      <c r="H365" s="163" t="s">
        <v>270</v>
      </c>
    </row>
    <row r="366" spans="1:8" x14ac:dyDescent="0.25">
      <c r="A366" t="s">
        <v>173</v>
      </c>
      <c r="B366" t="s">
        <v>309</v>
      </c>
      <c r="C366" s="163">
        <v>65</v>
      </c>
      <c r="D366" s="163">
        <v>0</v>
      </c>
      <c r="E366" s="163"/>
      <c r="F366" s="163"/>
      <c r="G366" s="163" t="s">
        <v>270</v>
      </c>
      <c r="H366" s="163" t="s">
        <v>273</v>
      </c>
    </row>
    <row r="367" spans="1:8" x14ac:dyDescent="0.25">
      <c r="A367" t="s">
        <v>173</v>
      </c>
      <c r="B367" t="s">
        <v>310</v>
      </c>
      <c r="C367" s="163">
        <v>52</v>
      </c>
      <c r="D367" s="9">
        <v>92.425123400000004</v>
      </c>
      <c r="E367" s="163"/>
      <c r="F367" s="163"/>
      <c r="G367" s="163" t="s">
        <v>270</v>
      </c>
      <c r="H367" s="163" t="s">
        <v>270</v>
      </c>
    </row>
    <row r="368" spans="1:8" x14ac:dyDescent="0.25">
      <c r="A368" t="s">
        <v>173</v>
      </c>
      <c r="B368" t="s">
        <v>311</v>
      </c>
      <c r="C368" s="163">
        <v>48</v>
      </c>
      <c r="D368" s="163">
        <v>100</v>
      </c>
      <c r="E368" s="163"/>
      <c r="F368" s="163"/>
      <c r="G368" s="163" t="s">
        <v>270</v>
      </c>
      <c r="H368" s="163" t="s">
        <v>270</v>
      </c>
    </row>
    <row r="369" spans="1:8" x14ac:dyDescent="0.25">
      <c r="A369" t="s">
        <v>173</v>
      </c>
      <c r="B369" t="s">
        <v>312</v>
      </c>
      <c r="C369" s="163">
        <v>76</v>
      </c>
      <c r="D369" s="163">
        <v>0</v>
      </c>
      <c r="E369" s="163"/>
      <c r="F369" s="163"/>
      <c r="G369" s="163" t="s">
        <v>270</v>
      </c>
      <c r="H369" s="163" t="s">
        <v>270</v>
      </c>
    </row>
    <row r="370" spans="1:8" x14ac:dyDescent="0.25">
      <c r="A370" t="s">
        <v>173</v>
      </c>
      <c r="B370" t="s">
        <v>313</v>
      </c>
      <c r="C370" s="163">
        <v>82</v>
      </c>
      <c r="D370" s="163">
        <v>0</v>
      </c>
      <c r="E370" s="163"/>
      <c r="F370" s="163"/>
      <c r="G370" s="163" t="s">
        <v>270</v>
      </c>
      <c r="H370" s="163" t="s">
        <v>273</v>
      </c>
    </row>
    <row r="371" spans="1:8" x14ac:dyDescent="0.25">
      <c r="A371" t="s">
        <v>173</v>
      </c>
      <c r="B371" t="s">
        <v>314</v>
      </c>
      <c r="C371" s="163">
        <v>2919</v>
      </c>
      <c r="D371" s="163">
        <v>0</v>
      </c>
      <c r="E371" s="163"/>
      <c r="F371" s="163"/>
      <c r="G371" s="163" t="s">
        <v>270</v>
      </c>
      <c r="H371" s="163" t="s">
        <v>270</v>
      </c>
    </row>
    <row r="372" spans="1:8" x14ac:dyDescent="0.25">
      <c r="A372" t="s">
        <v>173</v>
      </c>
      <c r="B372" t="s">
        <v>315</v>
      </c>
      <c r="C372" s="163">
        <v>2915</v>
      </c>
      <c r="D372" s="163">
        <v>0</v>
      </c>
      <c r="E372" s="163"/>
      <c r="F372" s="163"/>
      <c r="G372" s="163" t="s">
        <v>270</v>
      </c>
      <c r="H372" s="163" t="s">
        <v>270</v>
      </c>
    </row>
    <row r="373" spans="1:8" x14ac:dyDescent="0.25">
      <c r="A373" t="s">
        <v>173</v>
      </c>
      <c r="B373" t="s">
        <v>316</v>
      </c>
      <c r="C373" s="163">
        <v>2920</v>
      </c>
      <c r="D373" s="163">
        <v>0</v>
      </c>
      <c r="E373" s="163"/>
      <c r="F373" s="163"/>
      <c r="G373" s="163" t="s">
        <v>270</v>
      </c>
      <c r="H373" s="163" t="s">
        <v>270</v>
      </c>
    </row>
    <row r="374" spans="1:8" x14ac:dyDescent="0.25">
      <c r="A374" t="s">
        <v>173</v>
      </c>
      <c r="B374" t="s">
        <v>317</v>
      </c>
      <c r="C374" s="163">
        <v>2924</v>
      </c>
      <c r="D374" s="163">
        <v>0</v>
      </c>
      <c r="E374" s="163"/>
      <c r="F374" s="163"/>
      <c r="G374" s="163" t="s">
        <v>270</v>
      </c>
      <c r="H374" s="163" t="s">
        <v>270</v>
      </c>
    </row>
    <row r="375" spans="1:8" x14ac:dyDescent="0.25">
      <c r="A375" t="s">
        <v>173</v>
      </c>
      <c r="B375" t="s">
        <v>318</v>
      </c>
      <c r="C375" s="163">
        <v>77</v>
      </c>
      <c r="D375" s="163">
        <v>0</v>
      </c>
      <c r="E375" s="163"/>
      <c r="F375" s="163"/>
      <c r="G375" s="163" t="s">
        <v>270</v>
      </c>
      <c r="H375" s="163" t="s">
        <v>270</v>
      </c>
    </row>
    <row r="376" spans="1:8" x14ac:dyDescent="0.25">
      <c r="A376" t="s">
        <v>173</v>
      </c>
      <c r="B376" t="s">
        <v>319</v>
      </c>
      <c r="C376" s="163">
        <v>61</v>
      </c>
      <c r="D376" s="163">
        <v>0</v>
      </c>
      <c r="E376" s="163"/>
      <c r="F376" s="163"/>
      <c r="G376" s="163" t="s">
        <v>270</v>
      </c>
      <c r="H376" s="163" t="s">
        <v>270</v>
      </c>
    </row>
    <row r="377" spans="1:8" x14ac:dyDescent="0.25">
      <c r="A377" t="s">
        <v>173</v>
      </c>
      <c r="B377" t="s">
        <v>320</v>
      </c>
      <c r="C377" s="163">
        <v>62</v>
      </c>
      <c r="D377" s="163">
        <v>0</v>
      </c>
      <c r="E377" s="163"/>
      <c r="F377" s="163"/>
      <c r="G377" s="163" t="s">
        <v>270</v>
      </c>
      <c r="H377" s="163" t="s">
        <v>270</v>
      </c>
    </row>
    <row r="378" spans="1:8" x14ac:dyDescent="0.25">
      <c r="A378" t="s">
        <v>173</v>
      </c>
      <c r="B378" t="s">
        <v>321</v>
      </c>
      <c r="C378" s="163">
        <v>2927</v>
      </c>
      <c r="D378" s="163">
        <v>100</v>
      </c>
      <c r="E378" s="163"/>
      <c r="F378" s="163"/>
      <c r="G378" s="163" t="s">
        <v>270</v>
      </c>
      <c r="H378" s="163" t="s">
        <v>270</v>
      </c>
    </row>
    <row r="379" spans="1:8" x14ac:dyDescent="0.25">
      <c r="A379" t="s">
        <v>173</v>
      </c>
      <c r="B379" t="s">
        <v>322</v>
      </c>
      <c r="C379" s="163">
        <v>49</v>
      </c>
      <c r="D379" s="163">
        <v>100</v>
      </c>
      <c r="E379" s="163"/>
      <c r="F379" s="163"/>
      <c r="G379" s="163" t="s">
        <v>270</v>
      </c>
      <c r="H379" s="163" t="s">
        <v>270</v>
      </c>
    </row>
    <row r="380" spans="1:8" x14ac:dyDescent="0.25">
      <c r="A380" t="s">
        <v>173</v>
      </c>
      <c r="B380" t="s">
        <v>323</v>
      </c>
      <c r="C380" s="163">
        <v>60</v>
      </c>
      <c r="D380" s="163">
        <v>0</v>
      </c>
      <c r="E380" s="163"/>
      <c r="F380" s="163"/>
      <c r="G380" s="163" t="s">
        <v>270</v>
      </c>
      <c r="H380" s="163" t="s">
        <v>270</v>
      </c>
    </row>
    <row r="381" spans="1:8" x14ac:dyDescent="0.25">
      <c r="A381" t="s">
        <v>173</v>
      </c>
      <c r="B381" t="s">
        <v>324</v>
      </c>
      <c r="C381" s="163">
        <v>2925</v>
      </c>
      <c r="D381" s="163">
        <v>0</v>
      </c>
      <c r="E381" s="163"/>
      <c r="F381" s="163"/>
      <c r="G381" s="163" t="s">
        <v>270</v>
      </c>
      <c r="H381" s="163" t="s">
        <v>270</v>
      </c>
    </row>
    <row r="382" spans="1:8" x14ac:dyDescent="0.25">
      <c r="A382" t="s">
        <v>173</v>
      </c>
      <c r="B382" t="s">
        <v>325</v>
      </c>
      <c r="C382" s="163">
        <v>2928</v>
      </c>
      <c r="D382" s="163">
        <v>100</v>
      </c>
      <c r="E382" s="163"/>
      <c r="F382" s="163"/>
      <c r="G382" s="163" t="s">
        <v>270</v>
      </c>
      <c r="H382" s="163" t="s">
        <v>270</v>
      </c>
    </row>
    <row r="383" spans="1:8" x14ac:dyDescent="0.25">
      <c r="A383" t="s">
        <v>177</v>
      </c>
      <c r="B383" s="184" t="s">
        <v>326</v>
      </c>
      <c r="C383" s="163">
        <v>25200</v>
      </c>
      <c r="D383" s="9">
        <v>41.609798300000001</v>
      </c>
      <c r="E383" s="163"/>
      <c r="F383" s="163" t="s">
        <v>327</v>
      </c>
      <c r="G383" s="163" t="s">
        <v>273</v>
      </c>
      <c r="H383" s="163" t="s">
        <v>270</v>
      </c>
    </row>
    <row r="384" spans="1:8" x14ac:dyDescent="0.25">
      <c r="A384" t="s">
        <v>177</v>
      </c>
      <c r="B384" s="184" t="s">
        <v>328</v>
      </c>
      <c r="C384" s="163">
        <v>29722</v>
      </c>
      <c r="D384" s="9">
        <v>0.20586109999999999</v>
      </c>
      <c r="E384" s="163"/>
      <c r="F384" s="163" t="s">
        <v>327</v>
      </c>
      <c r="G384" s="163" t="s">
        <v>273</v>
      </c>
      <c r="H384" s="163" t="s">
        <v>270</v>
      </c>
    </row>
    <row r="385" spans="1:8" x14ac:dyDescent="0.25">
      <c r="A385" t="s">
        <v>177</v>
      </c>
      <c r="B385" t="s">
        <v>329</v>
      </c>
      <c r="C385" s="163">
        <v>29812</v>
      </c>
      <c r="D385" s="163">
        <v>0</v>
      </c>
      <c r="E385" s="163"/>
      <c r="F385" s="163"/>
      <c r="G385" s="163" t="s">
        <v>273</v>
      </c>
      <c r="H385" s="163" t="s">
        <v>270</v>
      </c>
    </row>
    <row r="386" spans="1:8" x14ac:dyDescent="0.25">
      <c r="A386" t="s">
        <v>177</v>
      </c>
      <c r="B386" s="184" t="s">
        <v>330</v>
      </c>
      <c r="C386" s="163">
        <v>29813</v>
      </c>
      <c r="D386" s="9">
        <v>96.248612300000005</v>
      </c>
      <c r="E386" s="163"/>
      <c r="F386" s="163" t="s">
        <v>327</v>
      </c>
      <c r="G386" s="163" t="s">
        <v>270</v>
      </c>
      <c r="H386" s="163" t="s">
        <v>270</v>
      </c>
    </row>
    <row r="387" spans="1:8" x14ac:dyDescent="0.25">
      <c r="A387" t="s">
        <v>177</v>
      </c>
      <c r="B387" s="184" t="s">
        <v>331</v>
      </c>
      <c r="C387" s="163">
        <v>26781</v>
      </c>
      <c r="D387" s="9">
        <v>99.572668899999996</v>
      </c>
      <c r="E387" s="163"/>
      <c r="F387" s="163" t="s">
        <v>327</v>
      </c>
      <c r="G387" s="163" t="s">
        <v>270</v>
      </c>
      <c r="H387" s="163" t="s">
        <v>270</v>
      </c>
    </row>
    <row r="388" spans="1:8" x14ac:dyDescent="0.25">
      <c r="A388" t="s">
        <v>177</v>
      </c>
      <c r="B388" s="184" t="s">
        <v>332</v>
      </c>
      <c r="C388" s="163">
        <v>10109</v>
      </c>
      <c r="D388" s="9">
        <v>27.751435900000001</v>
      </c>
      <c r="E388" s="163"/>
      <c r="F388" s="163" t="s">
        <v>327</v>
      </c>
      <c r="G388" s="163" t="s">
        <v>270</v>
      </c>
      <c r="H388" s="163" t="s">
        <v>270</v>
      </c>
    </row>
    <row r="389" spans="1:8" x14ac:dyDescent="0.25">
      <c r="A389" t="s">
        <v>177</v>
      </c>
      <c r="B389" s="184" t="s">
        <v>333</v>
      </c>
      <c r="C389" s="163">
        <v>47073</v>
      </c>
      <c r="D389" s="9">
        <v>2.1193300000000002E-2</v>
      </c>
      <c r="E389" s="163"/>
      <c r="F389" s="163" t="s">
        <v>327</v>
      </c>
      <c r="G389" s="163" t="s">
        <v>273</v>
      </c>
      <c r="H389" s="163" t="s">
        <v>270</v>
      </c>
    </row>
    <row r="390" spans="1:8" x14ac:dyDescent="0.25">
      <c r="A390" t="s">
        <v>177</v>
      </c>
      <c r="B390" t="s">
        <v>334</v>
      </c>
      <c r="C390" s="163">
        <v>10060</v>
      </c>
      <c r="D390" s="163">
        <v>0</v>
      </c>
      <c r="E390" s="163"/>
      <c r="F390" s="163"/>
      <c r="G390" s="163" t="s">
        <v>273</v>
      </c>
      <c r="H390" s="163" t="s">
        <v>270</v>
      </c>
    </row>
    <row r="391" spans="1:8" x14ac:dyDescent="0.25">
      <c r="A391" t="s">
        <v>177</v>
      </c>
      <c r="B391" s="184" t="s">
        <v>335</v>
      </c>
      <c r="C391" s="163">
        <v>29814</v>
      </c>
      <c r="D391" s="9">
        <v>99.537927600000003</v>
      </c>
      <c r="E391" s="163"/>
      <c r="F391" s="163" t="s">
        <v>327</v>
      </c>
      <c r="G391" s="163" t="s">
        <v>270</v>
      </c>
      <c r="H391" s="163" t="s">
        <v>270</v>
      </c>
    </row>
    <row r="392" spans="1:8" x14ac:dyDescent="0.25">
      <c r="A392" t="s">
        <v>177</v>
      </c>
      <c r="B392" s="184" t="s">
        <v>336</v>
      </c>
      <c r="C392" s="163">
        <v>47074</v>
      </c>
      <c r="D392" s="9">
        <v>97.880585300000007</v>
      </c>
      <c r="E392" s="163"/>
      <c r="F392" s="163" t="s">
        <v>327</v>
      </c>
      <c r="G392" s="163" t="s">
        <v>273</v>
      </c>
      <c r="H392" s="163" t="s">
        <v>270</v>
      </c>
    </row>
    <row r="393" spans="1:8" x14ac:dyDescent="0.25">
      <c r="A393" t="s">
        <v>177</v>
      </c>
      <c r="B393" t="s">
        <v>337</v>
      </c>
      <c r="C393" s="163">
        <v>10007</v>
      </c>
      <c r="D393" s="163">
        <v>100</v>
      </c>
      <c r="E393" s="163"/>
      <c r="F393" s="163"/>
      <c r="G393" s="163" t="s">
        <v>273</v>
      </c>
      <c r="H393" s="163" t="s">
        <v>270</v>
      </c>
    </row>
    <row r="394" spans="1:8" x14ac:dyDescent="0.25">
      <c r="A394" t="s">
        <v>177</v>
      </c>
      <c r="B394" s="184" t="s">
        <v>338</v>
      </c>
      <c r="C394" s="163">
        <v>47075</v>
      </c>
      <c r="D394" s="9">
        <v>83.596349799999999</v>
      </c>
      <c r="E394" s="163"/>
      <c r="F394" s="163" t="s">
        <v>327</v>
      </c>
      <c r="G394" s="163" t="s">
        <v>273</v>
      </c>
      <c r="H394" s="163" t="s">
        <v>270</v>
      </c>
    </row>
    <row r="395" spans="1:8" x14ac:dyDescent="0.25">
      <c r="A395" t="s">
        <v>177</v>
      </c>
      <c r="B395" t="s">
        <v>339</v>
      </c>
      <c r="C395" s="163">
        <v>10006</v>
      </c>
      <c r="D395" s="9">
        <v>98.541879699999996</v>
      </c>
      <c r="E395" s="163"/>
      <c r="F395" s="163"/>
      <c r="G395" s="163" t="s">
        <v>273</v>
      </c>
      <c r="H395" s="163" t="s">
        <v>270</v>
      </c>
    </row>
    <row r="396" spans="1:8" x14ac:dyDescent="0.25">
      <c r="A396" t="s">
        <v>177</v>
      </c>
      <c r="B396" s="184" t="s">
        <v>340</v>
      </c>
      <c r="C396" s="163">
        <v>47076</v>
      </c>
      <c r="D396" s="163">
        <v>0</v>
      </c>
      <c r="E396" s="163"/>
      <c r="F396" s="163" t="s">
        <v>327</v>
      </c>
      <c r="G396" s="163" t="s">
        <v>273</v>
      </c>
      <c r="H396" s="163" t="s">
        <v>270</v>
      </c>
    </row>
    <row r="397" spans="1:8" x14ac:dyDescent="0.25">
      <c r="A397" t="s">
        <v>177</v>
      </c>
      <c r="B397" s="184" t="s">
        <v>341</v>
      </c>
      <c r="C397" s="163">
        <v>29723</v>
      </c>
      <c r="D397" s="9">
        <v>14.0721984</v>
      </c>
      <c r="E397" s="163"/>
      <c r="F397" s="163" t="s">
        <v>327</v>
      </c>
      <c r="G397" s="163" t="s">
        <v>273</v>
      </c>
      <c r="H397" s="163" t="s">
        <v>270</v>
      </c>
    </row>
    <row r="398" spans="1:8" x14ac:dyDescent="0.25">
      <c r="A398" t="s">
        <v>177</v>
      </c>
      <c r="B398" s="184" t="s">
        <v>342</v>
      </c>
      <c r="C398" s="163">
        <v>10018</v>
      </c>
      <c r="D398" s="163">
        <v>0</v>
      </c>
      <c r="E398" s="163"/>
      <c r="F398" s="163" t="s">
        <v>327</v>
      </c>
      <c r="G398" s="163" t="s">
        <v>273</v>
      </c>
      <c r="H398" s="163" t="s">
        <v>270</v>
      </c>
    </row>
    <row r="399" spans="1:8" x14ac:dyDescent="0.25">
      <c r="A399" t="s">
        <v>177</v>
      </c>
      <c r="B399" t="s">
        <v>343</v>
      </c>
      <c r="C399" s="163">
        <v>10150</v>
      </c>
      <c r="D399" s="9">
        <v>1.8754786000000001</v>
      </c>
      <c r="E399" s="163"/>
      <c r="F399" s="163"/>
      <c r="G399" s="163" t="s">
        <v>273</v>
      </c>
      <c r="H399" s="163" t="s">
        <v>270</v>
      </c>
    </row>
    <row r="400" spans="1:8" x14ac:dyDescent="0.25">
      <c r="A400" t="s">
        <v>177</v>
      </c>
      <c r="B400" s="184" t="s">
        <v>344</v>
      </c>
      <c r="C400" s="163">
        <v>29724</v>
      </c>
      <c r="D400" s="163">
        <v>0</v>
      </c>
      <c r="E400" s="163"/>
      <c r="F400" s="163" t="s">
        <v>327</v>
      </c>
      <c r="G400" s="163" t="s">
        <v>273</v>
      </c>
      <c r="H400" s="163" t="s">
        <v>270</v>
      </c>
    </row>
    <row r="401" spans="1:8" x14ac:dyDescent="0.25">
      <c r="A401" t="s">
        <v>177</v>
      </c>
      <c r="B401" s="184" t="s">
        <v>345</v>
      </c>
      <c r="C401" s="163">
        <v>29743</v>
      </c>
      <c r="D401" s="163">
        <v>0</v>
      </c>
      <c r="E401" s="163"/>
      <c r="F401" s="163" t="s">
        <v>327</v>
      </c>
      <c r="G401" s="163" t="s">
        <v>273</v>
      </c>
      <c r="H401" s="163" t="s">
        <v>270</v>
      </c>
    </row>
    <row r="402" spans="1:8" x14ac:dyDescent="0.25">
      <c r="A402" t="s">
        <v>177</v>
      </c>
      <c r="B402" s="184" t="s">
        <v>346</v>
      </c>
      <c r="C402" s="163">
        <v>10070</v>
      </c>
      <c r="D402" s="9">
        <v>14.140909799999999</v>
      </c>
      <c r="E402" s="163"/>
      <c r="F402" s="163" t="s">
        <v>327</v>
      </c>
      <c r="G402" s="163" t="s">
        <v>273</v>
      </c>
      <c r="H402" s="163" t="s">
        <v>270</v>
      </c>
    </row>
    <row r="403" spans="1:8" x14ac:dyDescent="0.25">
      <c r="A403" t="s">
        <v>177</v>
      </c>
      <c r="B403" s="184" t="s">
        <v>347</v>
      </c>
      <c r="C403" s="163">
        <v>47088</v>
      </c>
      <c r="D403" s="9">
        <v>1.74531086</v>
      </c>
      <c r="E403" s="163"/>
      <c r="F403" s="163" t="s">
        <v>327</v>
      </c>
      <c r="G403" s="163" t="s">
        <v>273</v>
      </c>
      <c r="H403" s="163" t="s">
        <v>270</v>
      </c>
    </row>
    <row r="404" spans="1:8" x14ac:dyDescent="0.25">
      <c r="A404" t="s">
        <v>177</v>
      </c>
      <c r="B404" t="s">
        <v>348</v>
      </c>
      <c r="C404" s="163">
        <v>10159</v>
      </c>
      <c r="D404" s="163">
        <v>0</v>
      </c>
      <c r="E404" s="163"/>
      <c r="F404" s="163"/>
      <c r="G404" s="163" t="s">
        <v>273</v>
      </c>
      <c r="H404" s="163" t="s">
        <v>270</v>
      </c>
    </row>
    <row r="405" spans="1:8" x14ac:dyDescent="0.25">
      <c r="A405" t="s">
        <v>177</v>
      </c>
      <c r="B405" t="s">
        <v>349</v>
      </c>
      <c r="C405" s="163">
        <v>10182</v>
      </c>
      <c r="D405" s="163">
        <v>0</v>
      </c>
      <c r="E405" s="163"/>
      <c r="F405" s="163"/>
      <c r="G405" s="163" t="s">
        <v>273</v>
      </c>
      <c r="H405" s="163" t="s">
        <v>270</v>
      </c>
    </row>
    <row r="406" spans="1:8" x14ac:dyDescent="0.25">
      <c r="A406" t="s">
        <v>177</v>
      </c>
      <c r="B406" t="s">
        <v>350</v>
      </c>
      <c r="C406" s="163">
        <v>10158</v>
      </c>
      <c r="D406" s="163">
        <v>0</v>
      </c>
      <c r="E406" s="163"/>
      <c r="F406" s="163"/>
      <c r="G406" s="163" t="s">
        <v>273</v>
      </c>
      <c r="H406" s="163" t="s">
        <v>270</v>
      </c>
    </row>
    <row r="407" spans="1:8" x14ac:dyDescent="0.25">
      <c r="A407" t="s">
        <v>177</v>
      </c>
      <c r="B407" s="184" t="s">
        <v>351</v>
      </c>
      <c r="C407" s="163">
        <v>47091</v>
      </c>
      <c r="D407" s="163">
        <v>0</v>
      </c>
      <c r="E407" s="163"/>
      <c r="F407" s="163" t="s">
        <v>327</v>
      </c>
      <c r="G407" s="163" t="s">
        <v>273</v>
      </c>
      <c r="H407" s="163" t="s">
        <v>270</v>
      </c>
    </row>
    <row r="408" spans="1:8" x14ac:dyDescent="0.25">
      <c r="A408" t="s">
        <v>177</v>
      </c>
      <c r="B408" t="s">
        <v>352</v>
      </c>
      <c r="C408" s="163">
        <v>10037</v>
      </c>
      <c r="D408" s="9">
        <v>50.801372200000003</v>
      </c>
      <c r="E408" s="163"/>
      <c r="F408" s="163"/>
      <c r="G408" s="163" t="s">
        <v>273</v>
      </c>
      <c r="H408" s="163" t="s">
        <v>270</v>
      </c>
    </row>
    <row r="409" spans="1:8" x14ac:dyDescent="0.25">
      <c r="A409" t="s">
        <v>177</v>
      </c>
      <c r="B409" t="s">
        <v>353</v>
      </c>
      <c r="C409" s="163">
        <v>10009</v>
      </c>
      <c r="D409" s="9">
        <v>0.28302860000000002</v>
      </c>
      <c r="E409" s="163"/>
      <c r="F409" s="163"/>
      <c r="G409" s="163" t="s">
        <v>273</v>
      </c>
      <c r="H409" s="163" t="s">
        <v>270</v>
      </c>
    </row>
    <row r="410" spans="1:8" x14ac:dyDescent="0.25">
      <c r="A410" t="s">
        <v>177</v>
      </c>
      <c r="B410" s="184" t="s">
        <v>354</v>
      </c>
      <c r="C410" s="163">
        <v>47093</v>
      </c>
      <c r="D410" s="163">
        <v>0</v>
      </c>
      <c r="E410" s="163"/>
      <c r="F410" s="163" t="s">
        <v>327</v>
      </c>
      <c r="G410" s="163" t="s">
        <v>273</v>
      </c>
      <c r="H410" s="163" t="s">
        <v>270</v>
      </c>
    </row>
    <row r="411" spans="1:8" x14ac:dyDescent="0.25">
      <c r="A411" t="s">
        <v>177</v>
      </c>
      <c r="B411" s="184" t="s">
        <v>355</v>
      </c>
      <c r="C411" s="163">
        <v>47096</v>
      </c>
      <c r="D411" s="9">
        <v>87.906078800000003</v>
      </c>
      <c r="E411" s="163"/>
      <c r="F411" s="163" t="s">
        <v>327</v>
      </c>
      <c r="G411" s="163" t="s">
        <v>273</v>
      </c>
      <c r="H411" s="163" t="s">
        <v>270</v>
      </c>
    </row>
    <row r="412" spans="1:8" x14ac:dyDescent="0.25">
      <c r="A412" t="s">
        <v>177</v>
      </c>
      <c r="B412" s="184" t="s">
        <v>356</v>
      </c>
      <c r="C412" s="163">
        <v>29883</v>
      </c>
      <c r="D412" s="163">
        <v>0</v>
      </c>
      <c r="E412" s="163"/>
      <c r="F412" s="163" t="s">
        <v>327</v>
      </c>
      <c r="G412" s="163" t="s">
        <v>273</v>
      </c>
      <c r="H412" s="163" t="s">
        <v>270</v>
      </c>
    </row>
    <row r="413" spans="1:8" x14ac:dyDescent="0.25">
      <c r="A413" t="s">
        <v>177</v>
      </c>
      <c r="B413" s="184" t="s">
        <v>357</v>
      </c>
      <c r="C413" s="163">
        <v>29822</v>
      </c>
      <c r="D413" s="9">
        <v>0.19115950000000001</v>
      </c>
      <c r="E413" s="163"/>
      <c r="F413" s="163" t="s">
        <v>327</v>
      </c>
      <c r="G413" s="163" t="s">
        <v>273</v>
      </c>
      <c r="H413" s="163" t="s">
        <v>270</v>
      </c>
    </row>
    <row r="414" spans="1:8" x14ac:dyDescent="0.25">
      <c r="A414" t="s">
        <v>177</v>
      </c>
      <c r="B414" s="184" t="s">
        <v>358</v>
      </c>
      <c r="C414" s="163">
        <v>29744</v>
      </c>
      <c r="D414" s="9">
        <v>9.3918000000000001E-2</v>
      </c>
      <c r="E414" s="163"/>
      <c r="F414" s="163" t="s">
        <v>327</v>
      </c>
      <c r="G414" s="163" t="s">
        <v>273</v>
      </c>
      <c r="H414" s="163" t="s">
        <v>270</v>
      </c>
    </row>
    <row r="415" spans="1:8" x14ac:dyDescent="0.25">
      <c r="A415" t="s">
        <v>177</v>
      </c>
      <c r="B415" s="184" t="s">
        <v>359</v>
      </c>
      <c r="C415" s="163">
        <v>23564</v>
      </c>
      <c r="D415" s="9">
        <v>58.183526499999999</v>
      </c>
      <c r="E415" s="163"/>
      <c r="F415" s="163" t="s">
        <v>327</v>
      </c>
      <c r="G415" s="163" t="s">
        <v>270</v>
      </c>
      <c r="H415" s="163" t="s">
        <v>270</v>
      </c>
    </row>
    <row r="416" spans="1:8" x14ac:dyDescent="0.25">
      <c r="A416" t="s">
        <v>177</v>
      </c>
      <c r="B416" s="184" t="s">
        <v>360</v>
      </c>
      <c r="C416" s="163">
        <v>10072</v>
      </c>
      <c r="D416" s="9">
        <v>99.447956700000006</v>
      </c>
      <c r="E416" s="163"/>
      <c r="F416" s="163" t="s">
        <v>327</v>
      </c>
      <c r="G416" s="163" t="s">
        <v>273</v>
      </c>
      <c r="H416" s="163" t="s">
        <v>270</v>
      </c>
    </row>
    <row r="417" spans="1:8" x14ac:dyDescent="0.25">
      <c r="A417" t="s">
        <v>177</v>
      </c>
      <c r="B417" s="184" t="s">
        <v>361</v>
      </c>
      <c r="C417" s="163">
        <v>47099</v>
      </c>
      <c r="D417" s="163">
        <v>0</v>
      </c>
      <c r="E417" s="163"/>
      <c r="F417" s="163" t="s">
        <v>327</v>
      </c>
      <c r="G417" s="163" t="s">
        <v>273</v>
      </c>
      <c r="H417" s="163" t="s">
        <v>270</v>
      </c>
    </row>
    <row r="418" spans="1:8" x14ac:dyDescent="0.25">
      <c r="A418" t="s">
        <v>177</v>
      </c>
      <c r="B418" t="s">
        <v>362</v>
      </c>
      <c r="C418" s="163">
        <v>10002</v>
      </c>
      <c r="D418" s="9">
        <v>0.1731007</v>
      </c>
      <c r="E418" s="163"/>
      <c r="F418" s="163"/>
      <c r="G418" s="163" t="s">
        <v>273</v>
      </c>
      <c r="H418" s="163" t="s">
        <v>270</v>
      </c>
    </row>
    <row r="419" spans="1:8" x14ac:dyDescent="0.25">
      <c r="A419" t="s">
        <v>177</v>
      </c>
      <c r="B419" s="184" t="s">
        <v>363</v>
      </c>
      <c r="C419" s="163">
        <v>47104</v>
      </c>
      <c r="D419" s="163">
        <v>0</v>
      </c>
      <c r="E419" s="163"/>
      <c r="F419" s="163" t="s">
        <v>327</v>
      </c>
      <c r="G419" s="163" t="s">
        <v>273</v>
      </c>
      <c r="H419" s="163" t="s">
        <v>270</v>
      </c>
    </row>
    <row r="420" spans="1:8" x14ac:dyDescent="0.25">
      <c r="A420" t="s">
        <v>177</v>
      </c>
      <c r="B420" t="s">
        <v>364</v>
      </c>
      <c r="C420" s="163">
        <v>10106</v>
      </c>
      <c r="D420" s="9">
        <v>99.566833299999999</v>
      </c>
      <c r="E420" s="163"/>
      <c r="F420" s="163"/>
      <c r="G420" s="163" t="s">
        <v>270</v>
      </c>
      <c r="H420" s="163" t="s">
        <v>270</v>
      </c>
    </row>
    <row r="421" spans="1:8" x14ac:dyDescent="0.25">
      <c r="A421" t="s">
        <v>177</v>
      </c>
      <c r="B421" t="s">
        <v>365</v>
      </c>
      <c r="C421" s="163">
        <v>29827</v>
      </c>
      <c r="D421" s="9">
        <v>3.1399999999999998E-5</v>
      </c>
      <c r="E421" s="163"/>
      <c r="F421" s="163"/>
      <c r="G421" s="163" t="s">
        <v>273</v>
      </c>
      <c r="H421" s="163" t="s">
        <v>270</v>
      </c>
    </row>
    <row r="422" spans="1:8" x14ac:dyDescent="0.25">
      <c r="A422" t="s">
        <v>177</v>
      </c>
      <c r="B422" s="184" t="s">
        <v>366</v>
      </c>
      <c r="C422" s="163">
        <v>47105</v>
      </c>
      <c r="D422" s="9">
        <v>99.999999700000004</v>
      </c>
      <c r="E422" s="163"/>
      <c r="F422" s="163" t="s">
        <v>327</v>
      </c>
      <c r="G422" s="163" t="s">
        <v>273</v>
      </c>
      <c r="H422" s="163" t="s">
        <v>270</v>
      </c>
    </row>
    <row r="423" spans="1:8" x14ac:dyDescent="0.25">
      <c r="A423" t="s">
        <v>177</v>
      </c>
      <c r="B423" s="184" t="s">
        <v>367</v>
      </c>
      <c r="C423" s="163">
        <v>29745</v>
      </c>
      <c r="D423" s="9">
        <v>97.351057600000004</v>
      </c>
      <c r="E423" s="163"/>
      <c r="F423" s="163" t="s">
        <v>327</v>
      </c>
      <c r="G423" s="163" t="s">
        <v>273</v>
      </c>
      <c r="H423" s="163" t="s">
        <v>270</v>
      </c>
    </row>
    <row r="424" spans="1:8" x14ac:dyDescent="0.25">
      <c r="A424" t="s">
        <v>177</v>
      </c>
      <c r="B424" s="184" t="s">
        <v>368</v>
      </c>
      <c r="C424" s="163">
        <v>29884</v>
      </c>
      <c r="D424" s="9">
        <v>58.415500399999999</v>
      </c>
      <c r="E424" s="163"/>
      <c r="F424" s="163" t="s">
        <v>327</v>
      </c>
      <c r="G424" s="163" t="s">
        <v>273</v>
      </c>
      <c r="H424" s="163" t="s">
        <v>270</v>
      </c>
    </row>
    <row r="425" spans="1:8" x14ac:dyDescent="0.25">
      <c r="A425" t="s">
        <v>177</v>
      </c>
      <c r="B425" s="184" t="s">
        <v>369</v>
      </c>
      <c r="C425" s="163">
        <v>47107</v>
      </c>
      <c r="D425" s="163">
        <v>0</v>
      </c>
      <c r="E425" s="163"/>
      <c r="F425" s="163" t="s">
        <v>327</v>
      </c>
      <c r="G425" s="163" t="s">
        <v>273</v>
      </c>
      <c r="H425" s="163" t="s">
        <v>270</v>
      </c>
    </row>
    <row r="426" spans="1:8" x14ac:dyDescent="0.25">
      <c r="A426" t="s">
        <v>177</v>
      </c>
      <c r="B426" s="184" t="s">
        <v>370</v>
      </c>
      <c r="C426" s="163">
        <v>29834</v>
      </c>
      <c r="D426" s="163">
        <v>100</v>
      </c>
      <c r="E426" s="163"/>
      <c r="F426" s="163" t="s">
        <v>327</v>
      </c>
      <c r="G426" s="163" t="s">
        <v>273</v>
      </c>
      <c r="H426" s="163" t="s">
        <v>270</v>
      </c>
    </row>
    <row r="427" spans="1:8" x14ac:dyDescent="0.25">
      <c r="A427" t="s">
        <v>177</v>
      </c>
      <c r="B427" s="184" t="s">
        <v>371</v>
      </c>
      <c r="C427" s="163">
        <v>26776</v>
      </c>
      <c r="D427" s="163">
        <v>0</v>
      </c>
      <c r="E427" s="163"/>
      <c r="F427" s="163" t="s">
        <v>327</v>
      </c>
      <c r="G427" s="163" t="s">
        <v>273</v>
      </c>
      <c r="H427" s="163" t="s">
        <v>270</v>
      </c>
    </row>
    <row r="428" spans="1:8" x14ac:dyDescent="0.25">
      <c r="A428" t="s">
        <v>177</v>
      </c>
      <c r="B428" t="s">
        <v>372</v>
      </c>
      <c r="C428" s="163">
        <v>10140</v>
      </c>
      <c r="D428" s="9">
        <v>53.083435000000001</v>
      </c>
      <c r="E428" s="163"/>
      <c r="F428" s="163"/>
      <c r="G428" s="163" t="s">
        <v>270</v>
      </c>
      <c r="H428" s="163" t="s">
        <v>270</v>
      </c>
    </row>
    <row r="429" spans="1:8" x14ac:dyDescent="0.25">
      <c r="A429" t="s">
        <v>177</v>
      </c>
      <c r="B429" s="184" t="s">
        <v>373</v>
      </c>
      <c r="C429" s="163">
        <v>47109</v>
      </c>
      <c r="D429" s="9">
        <v>43.392856100000003</v>
      </c>
      <c r="E429" s="163"/>
      <c r="F429" s="163" t="s">
        <v>327</v>
      </c>
      <c r="G429" s="163" t="s">
        <v>273</v>
      </c>
      <c r="H429" s="163" t="s">
        <v>270</v>
      </c>
    </row>
    <row r="430" spans="1:8" x14ac:dyDescent="0.25">
      <c r="A430" t="s">
        <v>177</v>
      </c>
      <c r="B430" s="184" t="s">
        <v>374</v>
      </c>
      <c r="C430" s="163">
        <v>47111</v>
      </c>
      <c r="D430" s="9">
        <v>1.84163E-2</v>
      </c>
      <c r="E430" s="163"/>
      <c r="F430" s="163" t="s">
        <v>327</v>
      </c>
      <c r="G430" s="163" t="s">
        <v>273</v>
      </c>
      <c r="H430" s="163" t="s">
        <v>270</v>
      </c>
    </row>
    <row r="431" spans="1:8" x14ac:dyDescent="0.25">
      <c r="A431" t="s">
        <v>177</v>
      </c>
      <c r="B431" s="184" t="s">
        <v>375</v>
      </c>
      <c r="C431" s="163">
        <v>26777</v>
      </c>
      <c r="D431" s="163">
        <v>0</v>
      </c>
      <c r="E431" s="163"/>
      <c r="F431" s="163" t="s">
        <v>327</v>
      </c>
      <c r="G431" s="163" t="s">
        <v>273</v>
      </c>
      <c r="H431" s="163" t="s">
        <v>270</v>
      </c>
    </row>
    <row r="432" spans="1:8" x14ac:dyDescent="0.25">
      <c r="A432" t="s">
        <v>177</v>
      </c>
      <c r="B432" s="184" t="s">
        <v>376</v>
      </c>
      <c r="C432" s="163">
        <v>29746</v>
      </c>
      <c r="D432" s="9">
        <v>99.989181500000001</v>
      </c>
      <c r="E432" s="163"/>
      <c r="F432" s="163" t="s">
        <v>327</v>
      </c>
      <c r="G432" s="163" t="s">
        <v>273</v>
      </c>
      <c r="H432" s="163" t="s">
        <v>270</v>
      </c>
    </row>
    <row r="433" spans="1:8" x14ac:dyDescent="0.25">
      <c r="A433" t="s">
        <v>177</v>
      </c>
      <c r="B433" s="184" t="s">
        <v>377</v>
      </c>
      <c r="C433" s="163">
        <v>29885</v>
      </c>
      <c r="D433" s="9">
        <v>99.991687600000006</v>
      </c>
      <c r="E433" s="163"/>
      <c r="F433" s="163" t="s">
        <v>327</v>
      </c>
      <c r="G433" s="163" t="s">
        <v>270</v>
      </c>
      <c r="H433" s="163" t="s">
        <v>270</v>
      </c>
    </row>
    <row r="434" spans="1:8" x14ac:dyDescent="0.25">
      <c r="A434" t="s">
        <v>177</v>
      </c>
      <c r="B434" t="s">
        <v>378</v>
      </c>
      <c r="C434" s="163">
        <v>10099</v>
      </c>
      <c r="D434" s="9">
        <v>99.999999099999997</v>
      </c>
      <c r="E434" s="163"/>
      <c r="F434" s="163"/>
      <c r="G434" s="163" t="s">
        <v>270</v>
      </c>
      <c r="H434" s="163" t="s">
        <v>270</v>
      </c>
    </row>
    <row r="435" spans="1:8" x14ac:dyDescent="0.25">
      <c r="A435" t="s">
        <v>177</v>
      </c>
      <c r="B435" s="184" t="s">
        <v>379</v>
      </c>
      <c r="C435" s="163">
        <v>10141</v>
      </c>
      <c r="D435" s="163">
        <v>100</v>
      </c>
      <c r="E435" s="163"/>
      <c r="F435" s="163" t="s">
        <v>327</v>
      </c>
      <c r="G435" s="163" t="s">
        <v>270</v>
      </c>
      <c r="H435" s="163" t="s">
        <v>270</v>
      </c>
    </row>
    <row r="436" spans="1:8" x14ac:dyDescent="0.25">
      <c r="A436" t="s">
        <v>177</v>
      </c>
      <c r="B436" s="184" t="s">
        <v>380</v>
      </c>
      <c r="C436" s="163">
        <v>26780</v>
      </c>
      <c r="D436" s="9">
        <v>99.977862200000004</v>
      </c>
      <c r="E436" s="163"/>
      <c r="F436" s="163" t="s">
        <v>327</v>
      </c>
      <c r="G436" s="163" t="s">
        <v>270</v>
      </c>
      <c r="H436" s="163" t="s">
        <v>270</v>
      </c>
    </row>
    <row r="437" spans="1:8" x14ac:dyDescent="0.25">
      <c r="A437" t="s">
        <v>177</v>
      </c>
      <c r="B437" s="184" t="s">
        <v>381</v>
      </c>
      <c r="C437" s="163">
        <v>47113</v>
      </c>
      <c r="D437" s="9">
        <v>99.995719800000003</v>
      </c>
      <c r="E437" s="163"/>
      <c r="F437" s="163" t="s">
        <v>327</v>
      </c>
      <c r="G437" s="163" t="s">
        <v>270</v>
      </c>
      <c r="H437" s="163" t="s">
        <v>270</v>
      </c>
    </row>
    <row r="438" spans="1:8" x14ac:dyDescent="0.25">
      <c r="A438" t="s">
        <v>177</v>
      </c>
      <c r="B438" s="184" t="s">
        <v>382</v>
      </c>
      <c r="C438" s="163">
        <v>26785</v>
      </c>
      <c r="D438" s="163">
        <v>100</v>
      </c>
      <c r="E438" s="163"/>
      <c r="F438" s="163" t="s">
        <v>327</v>
      </c>
      <c r="G438" s="163" t="s">
        <v>273</v>
      </c>
      <c r="H438" s="163" t="s">
        <v>270</v>
      </c>
    </row>
    <row r="439" spans="1:8" x14ac:dyDescent="0.25">
      <c r="A439" t="s">
        <v>177</v>
      </c>
      <c r="B439" s="184" t="s">
        <v>383</v>
      </c>
      <c r="C439" s="163">
        <v>10215</v>
      </c>
      <c r="D439" s="9">
        <v>97.052982799999995</v>
      </c>
      <c r="E439" s="163"/>
      <c r="F439" s="163" t="s">
        <v>327</v>
      </c>
      <c r="G439" s="163" t="s">
        <v>270</v>
      </c>
      <c r="H439" s="163" t="s">
        <v>273</v>
      </c>
    </row>
    <row r="440" spans="1:8" x14ac:dyDescent="0.25">
      <c r="A440" t="s">
        <v>177</v>
      </c>
      <c r="B440" s="184" t="s">
        <v>384</v>
      </c>
      <c r="C440" s="163">
        <v>29886</v>
      </c>
      <c r="D440" s="9">
        <v>99.999999599999995</v>
      </c>
      <c r="E440" s="163"/>
      <c r="F440" s="163" t="s">
        <v>327</v>
      </c>
      <c r="G440" s="163" t="s">
        <v>270</v>
      </c>
      <c r="H440" s="163" t="s">
        <v>270</v>
      </c>
    </row>
    <row r="441" spans="1:8" x14ac:dyDescent="0.25">
      <c r="A441" t="s">
        <v>177</v>
      </c>
      <c r="B441" t="s">
        <v>385</v>
      </c>
      <c r="C441" s="163">
        <v>30046</v>
      </c>
      <c r="D441" s="9">
        <v>6.6216819999999998</v>
      </c>
      <c r="E441" s="163"/>
      <c r="F441" s="163"/>
      <c r="G441" s="163" t="s">
        <v>270</v>
      </c>
      <c r="H441" s="163" t="s">
        <v>270</v>
      </c>
    </row>
    <row r="442" spans="1:8" x14ac:dyDescent="0.25">
      <c r="A442" t="s">
        <v>177</v>
      </c>
      <c r="B442" s="184" t="s">
        <v>386</v>
      </c>
      <c r="C442" s="163">
        <v>47115</v>
      </c>
      <c r="D442" s="9">
        <v>95.752603800000003</v>
      </c>
      <c r="E442" s="163"/>
      <c r="F442" s="163" t="s">
        <v>327</v>
      </c>
      <c r="G442" s="163" t="s">
        <v>273</v>
      </c>
      <c r="H442" s="163" t="s">
        <v>270</v>
      </c>
    </row>
    <row r="443" spans="1:8" x14ac:dyDescent="0.25">
      <c r="A443" t="s">
        <v>177</v>
      </c>
      <c r="B443" s="184" t="s">
        <v>387</v>
      </c>
      <c r="C443" s="163">
        <v>26788</v>
      </c>
      <c r="D443" s="163">
        <v>0</v>
      </c>
      <c r="E443" s="163"/>
      <c r="F443" s="163" t="s">
        <v>327</v>
      </c>
      <c r="G443" s="163" t="s">
        <v>273</v>
      </c>
      <c r="H443" s="163" t="s">
        <v>270</v>
      </c>
    </row>
    <row r="444" spans="1:8" x14ac:dyDescent="0.25">
      <c r="A444" t="s">
        <v>177</v>
      </c>
      <c r="B444" s="185" t="s">
        <v>388</v>
      </c>
      <c r="C444" s="163">
        <v>10001</v>
      </c>
      <c r="D444" s="9">
        <v>5.1859352000000003</v>
      </c>
      <c r="E444" s="163" t="s">
        <v>327</v>
      </c>
      <c r="F444" s="163"/>
      <c r="G444" s="163" t="s">
        <v>273</v>
      </c>
      <c r="H444" s="163" t="s">
        <v>270</v>
      </c>
    </row>
    <row r="445" spans="1:8" x14ac:dyDescent="0.25">
      <c r="A445" t="s">
        <v>177</v>
      </c>
      <c r="B445" s="184" t="s">
        <v>389</v>
      </c>
      <c r="C445" s="163">
        <v>29887</v>
      </c>
      <c r="D445" s="9">
        <v>0.52323900000000001</v>
      </c>
      <c r="E445" s="163"/>
      <c r="F445" s="163" t="s">
        <v>327</v>
      </c>
      <c r="G445" s="163" t="s">
        <v>273</v>
      </c>
      <c r="H445" s="163" t="s">
        <v>270</v>
      </c>
    </row>
    <row r="446" spans="1:8" x14ac:dyDescent="0.25">
      <c r="A446" t="s">
        <v>177</v>
      </c>
      <c r="B446" t="s">
        <v>389</v>
      </c>
      <c r="C446" s="163">
        <v>10003</v>
      </c>
      <c r="D446" s="9">
        <v>0.52323900000000001</v>
      </c>
      <c r="E446" s="163"/>
      <c r="F446" s="163"/>
      <c r="G446" s="163" t="s">
        <v>273</v>
      </c>
      <c r="H446" s="163" t="s">
        <v>270</v>
      </c>
    </row>
    <row r="447" spans="1:8" x14ac:dyDescent="0.25">
      <c r="A447" t="s">
        <v>177</v>
      </c>
      <c r="B447" s="184" t="s">
        <v>390</v>
      </c>
      <c r="C447" s="163">
        <v>26764</v>
      </c>
      <c r="D447" s="163">
        <v>0</v>
      </c>
      <c r="E447" s="163"/>
      <c r="F447" s="163" t="s">
        <v>327</v>
      </c>
      <c r="G447" s="163" t="s">
        <v>273</v>
      </c>
      <c r="H447" s="163" t="s">
        <v>270</v>
      </c>
    </row>
    <row r="448" spans="1:8" x14ac:dyDescent="0.25">
      <c r="A448" t="s">
        <v>177</v>
      </c>
      <c r="B448" s="184" t="s">
        <v>391</v>
      </c>
      <c r="C448" s="163">
        <v>26789</v>
      </c>
      <c r="D448" s="163">
        <v>0</v>
      </c>
      <c r="E448" s="163"/>
      <c r="F448" s="163" t="s">
        <v>327</v>
      </c>
      <c r="G448" s="163" t="s">
        <v>273</v>
      </c>
      <c r="H448" s="163" t="s">
        <v>270</v>
      </c>
    </row>
    <row r="449" spans="1:8" x14ac:dyDescent="0.25">
      <c r="A449" t="s">
        <v>177</v>
      </c>
      <c r="B449" s="184" t="s">
        <v>392</v>
      </c>
      <c r="C449" s="163">
        <v>10165</v>
      </c>
      <c r="D449" s="9">
        <v>3.6357634249999999</v>
      </c>
      <c r="E449" s="163"/>
      <c r="F449" s="163" t="s">
        <v>327</v>
      </c>
      <c r="G449" s="163" t="s">
        <v>273</v>
      </c>
      <c r="H449" s="163" t="s">
        <v>270</v>
      </c>
    </row>
    <row r="450" spans="1:8" x14ac:dyDescent="0.25">
      <c r="A450" t="s">
        <v>177</v>
      </c>
      <c r="B450" s="184" t="s">
        <v>393</v>
      </c>
      <c r="C450" s="163">
        <v>47118</v>
      </c>
      <c r="D450" s="9">
        <v>99.999999399999993</v>
      </c>
      <c r="E450" s="163"/>
      <c r="F450" s="163" t="s">
        <v>327</v>
      </c>
      <c r="G450" s="163" t="s">
        <v>273</v>
      </c>
      <c r="H450" s="163" t="s">
        <v>270</v>
      </c>
    </row>
    <row r="451" spans="1:8" x14ac:dyDescent="0.25">
      <c r="A451" t="s">
        <v>177</v>
      </c>
      <c r="B451" s="184" t="s">
        <v>394</v>
      </c>
      <c r="C451" s="163">
        <v>29888</v>
      </c>
      <c r="D451" s="9">
        <v>94.7817218</v>
      </c>
      <c r="E451" s="163"/>
      <c r="F451" s="163" t="s">
        <v>327</v>
      </c>
      <c r="G451" s="163" t="s">
        <v>273</v>
      </c>
      <c r="H451" s="163" t="s">
        <v>270</v>
      </c>
    </row>
    <row r="452" spans="1:8" x14ac:dyDescent="0.25">
      <c r="A452" t="s">
        <v>177</v>
      </c>
      <c r="B452" s="184" t="s">
        <v>395</v>
      </c>
      <c r="C452" s="163">
        <v>23588</v>
      </c>
      <c r="D452" s="9">
        <v>10.481433300000001</v>
      </c>
      <c r="E452" s="163"/>
      <c r="F452" s="163" t="s">
        <v>327</v>
      </c>
      <c r="G452" s="163" t="s">
        <v>270</v>
      </c>
      <c r="H452" s="163" t="s">
        <v>270</v>
      </c>
    </row>
    <row r="453" spans="1:8" x14ac:dyDescent="0.25">
      <c r="A453" t="s">
        <v>177</v>
      </c>
      <c r="B453" s="184" t="s">
        <v>396</v>
      </c>
      <c r="C453" s="163">
        <v>47119</v>
      </c>
      <c r="D453" s="163">
        <v>0</v>
      </c>
      <c r="E453" s="163"/>
      <c r="F453" s="163" t="s">
        <v>327</v>
      </c>
      <c r="G453" s="163" t="s">
        <v>273</v>
      </c>
      <c r="H453" s="163" t="s">
        <v>270</v>
      </c>
    </row>
    <row r="454" spans="1:8" x14ac:dyDescent="0.25">
      <c r="A454" t="s">
        <v>177</v>
      </c>
      <c r="B454" s="184" t="s">
        <v>397</v>
      </c>
      <c r="C454" s="163">
        <v>47121</v>
      </c>
      <c r="D454" s="9">
        <v>99.945392699999999</v>
      </c>
      <c r="E454" s="163"/>
      <c r="F454" s="163" t="s">
        <v>327</v>
      </c>
      <c r="G454" s="163" t="s">
        <v>273</v>
      </c>
      <c r="H454" s="163" t="s">
        <v>270</v>
      </c>
    </row>
    <row r="455" spans="1:8" x14ac:dyDescent="0.25">
      <c r="A455" t="s">
        <v>177</v>
      </c>
      <c r="B455" s="184" t="s">
        <v>398</v>
      </c>
      <c r="C455" s="163">
        <v>10090</v>
      </c>
      <c r="D455" s="9">
        <v>78.453336800000002</v>
      </c>
      <c r="E455" s="163"/>
      <c r="F455" s="163" t="s">
        <v>327</v>
      </c>
      <c r="G455" s="163" t="s">
        <v>273</v>
      </c>
      <c r="H455" s="163" t="s">
        <v>270</v>
      </c>
    </row>
    <row r="456" spans="1:8" x14ac:dyDescent="0.25">
      <c r="A456" t="s">
        <v>177</v>
      </c>
      <c r="B456" s="184" t="s">
        <v>399</v>
      </c>
      <c r="C456" s="163">
        <v>47124</v>
      </c>
      <c r="D456" s="9">
        <v>0.35482069999999999</v>
      </c>
      <c r="E456" s="163"/>
      <c r="F456" s="163" t="s">
        <v>327</v>
      </c>
      <c r="G456" s="163" t="s">
        <v>273</v>
      </c>
      <c r="H456" s="163" t="s">
        <v>270</v>
      </c>
    </row>
    <row r="457" spans="1:8" x14ac:dyDescent="0.25">
      <c r="A457" t="s">
        <v>177</v>
      </c>
      <c r="B457" s="184" t="s">
        <v>400</v>
      </c>
      <c r="C457" s="163">
        <v>29807</v>
      </c>
      <c r="D457" s="9">
        <v>1.8543537999999999</v>
      </c>
      <c r="E457" s="163"/>
      <c r="F457" s="163" t="s">
        <v>327</v>
      </c>
      <c r="G457" s="163" t="s">
        <v>273</v>
      </c>
      <c r="H457" s="163" t="s">
        <v>270</v>
      </c>
    </row>
    <row r="458" spans="1:8" x14ac:dyDescent="0.25">
      <c r="A458" t="s">
        <v>177</v>
      </c>
      <c r="B458" s="184" t="s">
        <v>401</v>
      </c>
      <c r="C458" s="163">
        <v>26790</v>
      </c>
      <c r="D458" s="9">
        <v>1.1375067000000001</v>
      </c>
      <c r="E458" s="163"/>
      <c r="F458" s="163" t="s">
        <v>327</v>
      </c>
      <c r="G458" s="163" t="s">
        <v>273</v>
      </c>
      <c r="H458" s="163" t="s">
        <v>270</v>
      </c>
    </row>
    <row r="459" spans="1:8" x14ac:dyDescent="0.25">
      <c r="A459" t="s">
        <v>177</v>
      </c>
      <c r="B459" s="184" t="s">
        <v>402</v>
      </c>
      <c r="C459" s="163">
        <v>47126</v>
      </c>
      <c r="D459" s="9">
        <v>98.553767399999998</v>
      </c>
      <c r="E459" s="163"/>
      <c r="F459" s="163" t="s">
        <v>327</v>
      </c>
      <c r="G459" s="163" t="s">
        <v>270</v>
      </c>
      <c r="H459" s="163" t="s">
        <v>273</v>
      </c>
    </row>
    <row r="460" spans="1:8" x14ac:dyDescent="0.25">
      <c r="A460" t="s">
        <v>177</v>
      </c>
      <c r="B460" s="184" t="s">
        <v>403</v>
      </c>
      <c r="C460" s="163">
        <v>47127</v>
      </c>
      <c r="D460" s="163">
        <v>0</v>
      </c>
      <c r="E460" s="163"/>
      <c r="F460" s="163" t="s">
        <v>327</v>
      </c>
      <c r="G460" s="163" t="s">
        <v>273</v>
      </c>
      <c r="H460" s="163" t="s">
        <v>270</v>
      </c>
    </row>
    <row r="461" spans="1:8" x14ac:dyDescent="0.25">
      <c r="A461" t="s">
        <v>177</v>
      </c>
      <c r="B461" s="184" t="s">
        <v>404</v>
      </c>
      <c r="C461" s="163">
        <v>47129</v>
      </c>
      <c r="D461" s="163">
        <v>0</v>
      </c>
      <c r="E461" s="163"/>
      <c r="F461" s="163" t="s">
        <v>327</v>
      </c>
      <c r="G461" s="163" t="s">
        <v>273</v>
      </c>
      <c r="H461" s="163" t="s">
        <v>270</v>
      </c>
    </row>
    <row r="462" spans="1:8" x14ac:dyDescent="0.25">
      <c r="A462" t="s">
        <v>177</v>
      </c>
      <c r="B462" t="s">
        <v>405</v>
      </c>
      <c r="C462" s="163">
        <v>10232</v>
      </c>
      <c r="D462" s="9">
        <v>2.6446220999999999</v>
      </c>
      <c r="E462" s="163"/>
      <c r="F462" s="163"/>
      <c r="G462" s="163" t="s">
        <v>273</v>
      </c>
      <c r="H462" s="163" t="s">
        <v>270</v>
      </c>
    </row>
    <row r="463" spans="1:8" x14ac:dyDescent="0.25">
      <c r="A463" t="s">
        <v>177</v>
      </c>
      <c r="B463" s="184" t="s">
        <v>406</v>
      </c>
      <c r="C463" s="163">
        <v>47130</v>
      </c>
      <c r="D463" s="163">
        <v>0</v>
      </c>
      <c r="E463" s="163"/>
      <c r="F463" s="163" t="s">
        <v>327</v>
      </c>
      <c r="G463" s="163" t="s">
        <v>273</v>
      </c>
      <c r="H463" s="163" t="s">
        <v>270</v>
      </c>
    </row>
    <row r="464" spans="1:8" x14ac:dyDescent="0.25">
      <c r="A464" t="s">
        <v>177</v>
      </c>
      <c r="B464" s="184" t="s">
        <v>407</v>
      </c>
      <c r="C464" s="163">
        <v>29825</v>
      </c>
      <c r="D464" s="163">
        <v>0</v>
      </c>
      <c r="E464" s="163"/>
      <c r="F464" s="163" t="s">
        <v>327</v>
      </c>
      <c r="G464" s="163" t="s">
        <v>273</v>
      </c>
      <c r="H464" s="163" t="s">
        <v>270</v>
      </c>
    </row>
    <row r="465" spans="1:8" x14ac:dyDescent="0.25">
      <c r="A465" t="s">
        <v>177</v>
      </c>
      <c r="B465" s="184" t="s">
        <v>408</v>
      </c>
      <c r="C465" s="163">
        <v>47131</v>
      </c>
      <c r="D465" s="9">
        <v>31.558182599999999</v>
      </c>
      <c r="E465" s="163"/>
      <c r="F465" s="163" t="s">
        <v>327</v>
      </c>
      <c r="G465" s="163" t="s">
        <v>273</v>
      </c>
      <c r="H465" s="163" t="s">
        <v>270</v>
      </c>
    </row>
    <row r="466" spans="1:8" x14ac:dyDescent="0.25">
      <c r="A466" t="s">
        <v>177</v>
      </c>
      <c r="B466" s="184" t="s">
        <v>409</v>
      </c>
      <c r="C466" s="163">
        <v>47133</v>
      </c>
      <c r="D466" s="9">
        <v>27.173911700000001</v>
      </c>
      <c r="E466" s="163"/>
      <c r="F466" s="163" t="s">
        <v>327</v>
      </c>
      <c r="G466" s="163" t="s">
        <v>273</v>
      </c>
      <c r="H466" s="163" t="s">
        <v>270</v>
      </c>
    </row>
    <row r="467" spans="1:8" x14ac:dyDescent="0.25">
      <c r="A467" t="s">
        <v>177</v>
      </c>
      <c r="B467" s="184" t="s">
        <v>410</v>
      </c>
      <c r="C467" s="163">
        <v>10082</v>
      </c>
      <c r="D467" s="9">
        <v>16.2512802</v>
      </c>
      <c r="E467" s="163"/>
      <c r="F467" s="163" t="s">
        <v>327</v>
      </c>
      <c r="G467" s="163" t="s">
        <v>273</v>
      </c>
      <c r="H467" s="163" t="s">
        <v>270</v>
      </c>
    </row>
    <row r="468" spans="1:8" x14ac:dyDescent="0.25">
      <c r="A468" t="s">
        <v>177</v>
      </c>
      <c r="B468" s="184" t="s">
        <v>411</v>
      </c>
      <c r="C468" s="163">
        <v>26840</v>
      </c>
      <c r="D468" s="9">
        <v>1.8437599999999998E-2</v>
      </c>
      <c r="E468" s="163"/>
      <c r="F468" s="163" t="s">
        <v>327</v>
      </c>
      <c r="G468" s="163" t="s">
        <v>273</v>
      </c>
      <c r="H468" s="163" t="s">
        <v>270</v>
      </c>
    </row>
    <row r="469" spans="1:8" x14ac:dyDescent="0.25">
      <c r="A469" t="s">
        <v>177</v>
      </c>
      <c r="B469" s="184" t="s">
        <v>412</v>
      </c>
      <c r="C469" s="163">
        <v>29890</v>
      </c>
      <c r="D469" s="9">
        <v>46.880768799999998</v>
      </c>
      <c r="E469" s="163"/>
      <c r="F469" s="163" t="s">
        <v>327</v>
      </c>
      <c r="G469" s="163" t="s">
        <v>270</v>
      </c>
      <c r="H469" s="163" t="s">
        <v>270</v>
      </c>
    </row>
    <row r="470" spans="1:8" x14ac:dyDescent="0.25">
      <c r="A470" t="s">
        <v>177</v>
      </c>
      <c r="B470" s="184" t="s">
        <v>413</v>
      </c>
      <c r="C470" s="163">
        <v>29747</v>
      </c>
      <c r="D470" s="163">
        <v>0</v>
      </c>
      <c r="E470" s="163"/>
      <c r="F470" s="163" t="s">
        <v>327</v>
      </c>
      <c r="G470" s="163" t="s">
        <v>273</v>
      </c>
      <c r="H470" s="163" t="s">
        <v>270</v>
      </c>
    </row>
    <row r="471" spans="1:8" x14ac:dyDescent="0.25">
      <c r="A471" t="s">
        <v>177</v>
      </c>
      <c r="B471" s="184" t="s">
        <v>414</v>
      </c>
      <c r="C471" s="163">
        <v>26792</v>
      </c>
      <c r="D471" s="163">
        <v>0</v>
      </c>
      <c r="E471" s="163"/>
      <c r="F471" s="163" t="s">
        <v>327</v>
      </c>
      <c r="G471" s="163" t="s">
        <v>273</v>
      </c>
      <c r="H471" s="163" t="s">
        <v>270</v>
      </c>
    </row>
    <row r="472" spans="1:8" x14ac:dyDescent="0.25">
      <c r="A472" t="s">
        <v>177</v>
      </c>
      <c r="B472" s="184" t="s">
        <v>415</v>
      </c>
      <c r="C472" s="163">
        <v>26841</v>
      </c>
      <c r="D472" s="9">
        <v>99.999714330000003</v>
      </c>
      <c r="E472" s="163"/>
      <c r="F472" s="163" t="s">
        <v>327</v>
      </c>
      <c r="G472" s="163" t="s">
        <v>273</v>
      </c>
      <c r="H472" s="163" t="s">
        <v>270</v>
      </c>
    </row>
    <row r="473" spans="1:8" x14ac:dyDescent="0.25">
      <c r="A473" t="s">
        <v>177</v>
      </c>
      <c r="B473" s="184" t="s">
        <v>416</v>
      </c>
      <c r="C473" s="163">
        <v>47134</v>
      </c>
      <c r="D473" s="163">
        <v>0</v>
      </c>
      <c r="E473" s="163"/>
      <c r="F473" s="163" t="s">
        <v>327</v>
      </c>
      <c r="G473" s="163" t="s">
        <v>273</v>
      </c>
      <c r="H473" s="163" t="s">
        <v>270</v>
      </c>
    </row>
    <row r="474" spans="1:8" x14ac:dyDescent="0.25">
      <c r="A474" t="s">
        <v>177</v>
      </c>
      <c r="B474" s="184" t="s">
        <v>417</v>
      </c>
      <c r="C474" s="163">
        <v>29836</v>
      </c>
      <c r="D474" s="9">
        <v>2.3794289000000002</v>
      </c>
      <c r="E474" s="163"/>
      <c r="F474" s="163" t="s">
        <v>327</v>
      </c>
      <c r="G474" s="163" t="s">
        <v>273</v>
      </c>
      <c r="H474" s="163" t="s">
        <v>270</v>
      </c>
    </row>
    <row r="475" spans="1:8" x14ac:dyDescent="0.25">
      <c r="A475" t="s">
        <v>177</v>
      </c>
      <c r="B475" t="s">
        <v>418</v>
      </c>
      <c r="C475" s="163">
        <v>10181</v>
      </c>
      <c r="D475" s="163">
        <v>0</v>
      </c>
      <c r="E475" s="163"/>
      <c r="F475" s="163"/>
      <c r="G475" s="163" t="s">
        <v>273</v>
      </c>
      <c r="H475" s="163" t="s">
        <v>270</v>
      </c>
    </row>
    <row r="476" spans="1:8" x14ac:dyDescent="0.25">
      <c r="A476" t="s">
        <v>177</v>
      </c>
      <c r="B476" s="184" t="s">
        <v>419</v>
      </c>
      <c r="C476" s="163">
        <v>10069</v>
      </c>
      <c r="D476" s="9">
        <v>90.823706700000002</v>
      </c>
      <c r="E476" s="163"/>
      <c r="F476" s="163" t="s">
        <v>327</v>
      </c>
      <c r="G476" s="163" t="s">
        <v>273</v>
      </c>
      <c r="H476" s="163" t="s">
        <v>270</v>
      </c>
    </row>
    <row r="477" spans="1:8" x14ac:dyDescent="0.25">
      <c r="A477" t="s">
        <v>177</v>
      </c>
      <c r="B477" t="s">
        <v>420</v>
      </c>
      <c r="C477" s="163">
        <v>10020</v>
      </c>
      <c r="D477" s="9">
        <v>0.26341140000000002</v>
      </c>
      <c r="E477" s="163"/>
      <c r="F477" s="163"/>
      <c r="G477" s="163" t="s">
        <v>273</v>
      </c>
      <c r="H477" s="163" t="s">
        <v>270</v>
      </c>
    </row>
    <row r="478" spans="1:8" x14ac:dyDescent="0.25">
      <c r="A478" t="s">
        <v>177</v>
      </c>
      <c r="B478" s="184" t="s">
        <v>421</v>
      </c>
      <c r="C478" s="163">
        <v>44506</v>
      </c>
      <c r="D478" s="9">
        <v>0.26341140000000002</v>
      </c>
      <c r="E478" s="163"/>
      <c r="F478" s="163" t="s">
        <v>327</v>
      </c>
      <c r="G478" s="163" t="s">
        <v>273</v>
      </c>
      <c r="H478" s="163" t="s">
        <v>270</v>
      </c>
    </row>
    <row r="479" spans="1:8" x14ac:dyDescent="0.25">
      <c r="A479" t="s">
        <v>177</v>
      </c>
      <c r="B479" s="184" t="s">
        <v>422</v>
      </c>
      <c r="C479" s="163">
        <v>29837</v>
      </c>
      <c r="D479" s="9">
        <v>8.1363611999999996</v>
      </c>
      <c r="E479" s="163"/>
      <c r="F479" s="163" t="s">
        <v>327</v>
      </c>
      <c r="G479" s="163" t="s">
        <v>273</v>
      </c>
      <c r="H479" s="163" t="s">
        <v>270</v>
      </c>
    </row>
    <row r="480" spans="1:8" x14ac:dyDescent="0.25">
      <c r="A480" t="s">
        <v>177</v>
      </c>
      <c r="B480" s="184" t="s">
        <v>423</v>
      </c>
      <c r="C480" s="163">
        <v>10012</v>
      </c>
      <c r="D480" s="9">
        <v>15.2578649</v>
      </c>
      <c r="E480" s="163"/>
      <c r="F480" s="163" t="s">
        <v>327</v>
      </c>
      <c r="G480" s="163" t="s">
        <v>273</v>
      </c>
      <c r="H480" s="163" t="s">
        <v>270</v>
      </c>
    </row>
    <row r="481" spans="1:8" x14ac:dyDescent="0.25">
      <c r="A481" t="s">
        <v>177</v>
      </c>
      <c r="B481" s="184" t="s">
        <v>424</v>
      </c>
      <c r="C481" s="163">
        <v>47135</v>
      </c>
      <c r="D481" s="9">
        <v>99.999998399999996</v>
      </c>
      <c r="E481" s="163"/>
      <c r="F481" s="163" t="s">
        <v>327</v>
      </c>
      <c r="G481" s="163" t="s">
        <v>273</v>
      </c>
      <c r="H481" s="163" t="s">
        <v>270</v>
      </c>
    </row>
    <row r="482" spans="1:8" x14ac:dyDescent="0.25">
      <c r="A482" t="s">
        <v>177</v>
      </c>
      <c r="B482" s="184" t="s">
        <v>425</v>
      </c>
      <c r="C482" s="163">
        <v>10104</v>
      </c>
      <c r="D482" s="9">
        <v>20.935963699999999</v>
      </c>
      <c r="E482" s="163"/>
      <c r="F482" s="163" t="s">
        <v>327</v>
      </c>
      <c r="G482" s="163" t="s">
        <v>273</v>
      </c>
      <c r="H482" s="163" t="s">
        <v>270</v>
      </c>
    </row>
    <row r="483" spans="1:8" x14ac:dyDescent="0.25">
      <c r="A483" t="s">
        <v>177</v>
      </c>
      <c r="B483" s="184" t="s">
        <v>426</v>
      </c>
      <c r="C483" s="163">
        <v>29839</v>
      </c>
      <c r="D483" s="9">
        <v>3.2259015999999998</v>
      </c>
      <c r="E483" s="163"/>
      <c r="F483" s="163" t="s">
        <v>327</v>
      </c>
      <c r="G483" s="163" t="s">
        <v>273</v>
      </c>
      <c r="H483" s="163" t="s">
        <v>270</v>
      </c>
    </row>
    <row r="484" spans="1:8" x14ac:dyDescent="0.25">
      <c r="A484" t="s">
        <v>177</v>
      </c>
      <c r="B484" s="184" t="s">
        <v>427</v>
      </c>
      <c r="C484" s="163">
        <v>29889</v>
      </c>
      <c r="D484" s="9">
        <v>99.033380300000005</v>
      </c>
      <c r="E484" s="163"/>
      <c r="F484" s="163" t="s">
        <v>327</v>
      </c>
      <c r="G484" s="163" t="s">
        <v>273</v>
      </c>
      <c r="H484" s="163" t="s">
        <v>270</v>
      </c>
    </row>
    <row r="485" spans="1:8" x14ac:dyDescent="0.25">
      <c r="A485" t="s">
        <v>177</v>
      </c>
      <c r="B485" s="184" t="s">
        <v>428</v>
      </c>
      <c r="C485" s="163">
        <v>26793</v>
      </c>
      <c r="D485" s="9">
        <v>0.50547699999999995</v>
      </c>
      <c r="E485" s="163"/>
      <c r="F485" s="163" t="s">
        <v>327</v>
      </c>
      <c r="G485" s="163" t="s">
        <v>273</v>
      </c>
      <c r="H485" s="163" t="s">
        <v>270</v>
      </c>
    </row>
    <row r="486" spans="1:8" x14ac:dyDescent="0.25">
      <c r="A486" t="s">
        <v>177</v>
      </c>
      <c r="B486" s="184" t="s">
        <v>429</v>
      </c>
      <c r="C486" s="163">
        <v>47137</v>
      </c>
      <c r="D486" s="163">
        <v>0</v>
      </c>
      <c r="E486" s="163"/>
      <c r="F486" s="163" t="s">
        <v>327</v>
      </c>
      <c r="G486" s="163" t="s">
        <v>273</v>
      </c>
      <c r="H486" s="163" t="s">
        <v>270</v>
      </c>
    </row>
    <row r="487" spans="1:8" x14ac:dyDescent="0.25">
      <c r="A487" t="s">
        <v>177</v>
      </c>
      <c r="B487" s="184" t="s">
        <v>430</v>
      </c>
      <c r="C487" s="163">
        <v>47138</v>
      </c>
      <c r="D487" s="163">
        <v>0</v>
      </c>
      <c r="E487" s="163"/>
      <c r="F487" s="163" t="s">
        <v>327</v>
      </c>
      <c r="G487" s="163" t="s">
        <v>273</v>
      </c>
      <c r="H487" s="163" t="s">
        <v>270</v>
      </c>
    </row>
    <row r="488" spans="1:8" x14ac:dyDescent="0.25">
      <c r="A488" t="s">
        <v>177</v>
      </c>
      <c r="B488" t="s">
        <v>431</v>
      </c>
      <c r="C488" s="163">
        <v>26773</v>
      </c>
      <c r="D488" s="9">
        <v>32.968020899999999</v>
      </c>
      <c r="E488" s="163"/>
      <c r="F488" s="163"/>
      <c r="G488" s="163" t="s">
        <v>273</v>
      </c>
      <c r="H488" s="163" t="s">
        <v>270</v>
      </c>
    </row>
    <row r="489" spans="1:8" x14ac:dyDescent="0.25">
      <c r="A489" t="s">
        <v>177</v>
      </c>
      <c r="B489" s="184" t="s">
        <v>432</v>
      </c>
      <c r="C489" s="163">
        <v>29840</v>
      </c>
      <c r="D489" s="163">
        <v>0</v>
      </c>
      <c r="E489" s="163"/>
      <c r="F489" s="163" t="s">
        <v>327</v>
      </c>
      <c r="G489" s="163" t="s">
        <v>273</v>
      </c>
      <c r="H489" s="163" t="s">
        <v>270</v>
      </c>
    </row>
    <row r="490" spans="1:8" x14ac:dyDescent="0.25">
      <c r="A490" t="s">
        <v>177</v>
      </c>
      <c r="B490" s="184" t="s">
        <v>433</v>
      </c>
      <c r="C490" s="163">
        <v>25207</v>
      </c>
      <c r="D490" s="9">
        <v>1.2786332</v>
      </c>
      <c r="E490" s="163"/>
      <c r="F490" s="163" t="s">
        <v>327</v>
      </c>
      <c r="G490" s="163" t="s">
        <v>273</v>
      </c>
      <c r="H490" s="163" t="s">
        <v>270</v>
      </c>
    </row>
    <row r="491" spans="1:8" x14ac:dyDescent="0.25">
      <c r="A491" t="s">
        <v>177</v>
      </c>
      <c r="B491" s="184" t="s">
        <v>434</v>
      </c>
      <c r="C491" s="163">
        <v>47140</v>
      </c>
      <c r="D491" s="163">
        <v>0</v>
      </c>
      <c r="E491" s="163"/>
      <c r="F491" s="163" t="s">
        <v>327</v>
      </c>
      <c r="G491" s="163" t="s">
        <v>273</v>
      </c>
      <c r="H491" s="163" t="s">
        <v>270</v>
      </c>
    </row>
    <row r="492" spans="1:8" x14ac:dyDescent="0.25">
      <c r="A492" t="s">
        <v>177</v>
      </c>
      <c r="B492" s="184" t="s">
        <v>435</v>
      </c>
      <c r="C492" s="163">
        <v>47142</v>
      </c>
      <c r="D492" s="163">
        <v>0</v>
      </c>
      <c r="E492" s="163"/>
      <c r="F492" s="163" t="s">
        <v>327</v>
      </c>
      <c r="G492" s="163" t="s">
        <v>273</v>
      </c>
      <c r="H492" s="163" t="s">
        <v>270</v>
      </c>
    </row>
    <row r="493" spans="1:8" x14ac:dyDescent="0.25">
      <c r="A493" t="s">
        <v>177</v>
      </c>
      <c r="B493" s="184" t="s">
        <v>436</v>
      </c>
      <c r="C493" s="163">
        <v>47145</v>
      </c>
      <c r="D493" s="163">
        <v>0</v>
      </c>
      <c r="E493" s="163"/>
      <c r="F493" s="163" t="s">
        <v>327</v>
      </c>
      <c r="G493" s="163" t="s">
        <v>273</v>
      </c>
      <c r="H493" s="163" t="s">
        <v>270</v>
      </c>
    </row>
    <row r="494" spans="1:8" x14ac:dyDescent="0.25">
      <c r="A494" t="s">
        <v>177</v>
      </c>
      <c r="B494" s="184" t="s">
        <v>437</v>
      </c>
      <c r="C494" s="163">
        <v>47147</v>
      </c>
      <c r="D494" s="163">
        <v>0</v>
      </c>
      <c r="E494" s="163"/>
      <c r="F494" s="163" t="s">
        <v>327</v>
      </c>
      <c r="G494" s="163" t="s">
        <v>273</v>
      </c>
      <c r="H494" s="163" t="s">
        <v>270</v>
      </c>
    </row>
    <row r="495" spans="1:8" x14ac:dyDescent="0.25">
      <c r="A495" t="s">
        <v>177</v>
      </c>
      <c r="B495" s="184" t="s">
        <v>438</v>
      </c>
      <c r="C495" s="163">
        <v>47149</v>
      </c>
      <c r="D495" s="163">
        <v>0</v>
      </c>
      <c r="E495" s="163"/>
      <c r="F495" s="163" t="s">
        <v>327</v>
      </c>
      <c r="G495" s="163" t="s">
        <v>273</v>
      </c>
      <c r="H495" s="163" t="s">
        <v>270</v>
      </c>
    </row>
    <row r="496" spans="1:8" x14ac:dyDescent="0.25">
      <c r="A496" t="s">
        <v>177</v>
      </c>
      <c r="B496" s="184" t="s">
        <v>439</v>
      </c>
      <c r="C496" s="163">
        <v>23602</v>
      </c>
      <c r="D496" s="9">
        <v>2.7606875</v>
      </c>
      <c r="E496" s="163"/>
      <c r="F496" s="163" t="s">
        <v>327</v>
      </c>
      <c r="G496" s="163" t="s">
        <v>273</v>
      </c>
      <c r="H496" s="163" t="s">
        <v>270</v>
      </c>
    </row>
    <row r="497" spans="1:8" x14ac:dyDescent="0.25">
      <c r="A497" t="s">
        <v>177</v>
      </c>
      <c r="B497" s="184" t="s">
        <v>440</v>
      </c>
      <c r="C497" s="163">
        <v>10014</v>
      </c>
      <c r="D497" s="9">
        <v>64.4340622</v>
      </c>
      <c r="E497" s="163"/>
      <c r="F497" s="163" t="s">
        <v>327</v>
      </c>
      <c r="G497" s="163" t="s">
        <v>273</v>
      </c>
      <c r="H497" s="163" t="s">
        <v>270</v>
      </c>
    </row>
    <row r="498" spans="1:8" x14ac:dyDescent="0.25">
      <c r="A498" t="s">
        <v>177</v>
      </c>
      <c r="B498" s="184" t="s">
        <v>441</v>
      </c>
      <c r="C498" s="163">
        <v>29748</v>
      </c>
      <c r="D498" s="163">
        <v>0</v>
      </c>
      <c r="E498" s="163"/>
      <c r="F498" s="163" t="s">
        <v>327</v>
      </c>
      <c r="G498" s="163" t="s">
        <v>273</v>
      </c>
      <c r="H498" s="163" t="s">
        <v>270</v>
      </c>
    </row>
    <row r="499" spans="1:8" x14ac:dyDescent="0.25">
      <c r="A499" t="s">
        <v>177</v>
      </c>
      <c r="B499" s="184" t="s">
        <v>442</v>
      </c>
      <c r="C499" s="163">
        <v>47152</v>
      </c>
      <c r="D499" s="163">
        <v>0</v>
      </c>
      <c r="E499" s="163"/>
      <c r="F499" s="163" t="s">
        <v>327</v>
      </c>
      <c r="G499" s="163" t="s">
        <v>273</v>
      </c>
      <c r="H499" s="163" t="s">
        <v>270</v>
      </c>
    </row>
    <row r="500" spans="1:8" x14ac:dyDescent="0.25">
      <c r="A500" t="s">
        <v>177</v>
      </c>
      <c r="B500" t="s">
        <v>443</v>
      </c>
      <c r="C500" s="163">
        <v>10010</v>
      </c>
      <c r="D500" s="163">
        <v>0</v>
      </c>
      <c r="E500" s="163"/>
      <c r="F500" s="163"/>
      <c r="G500" s="163" t="s">
        <v>273</v>
      </c>
      <c r="H500" s="163" t="s">
        <v>270</v>
      </c>
    </row>
    <row r="501" spans="1:8" x14ac:dyDescent="0.25">
      <c r="A501" t="s">
        <v>177</v>
      </c>
      <c r="B501" s="184" t="s">
        <v>444</v>
      </c>
      <c r="C501" s="163">
        <v>47154</v>
      </c>
      <c r="D501" s="163">
        <v>0</v>
      </c>
      <c r="E501" s="163"/>
      <c r="F501" s="163" t="s">
        <v>327</v>
      </c>
      <c r="G501" s="163" t="s">
        <v>273</v>
      </c>
      <c r="H501" s="163" t="s">
        <v>270</v>
      </c>
    </row>
    <row r="502" spans="1:8" x14ac:dyDescent="0.25">
      <c r="A502" t="s">
        <v>177</v>
      </c>
      <c r="B502" s="184" t="s">
        <v>445</v>
      </c>
      <c r="C502" s="163">
        <v>47156</v>
      </c>
      <c r="D502" s="163">
        <v>0</v>
      </c>
      <c r="E502" s="163"/>
      <c r="F502" s="163" t="s">
        <v>327</v>
      </c>
      <c r="G502" s="163" t="s">
        <v>273</v>
      </c>
      <c r="H502" s="163" t="s">
        <v>270</v>
      </c>
    </row>
    <row r="503" spans="1:8" x14ac:dyDescent="0.25">
      <c r="A503" t="s">
        <v>177</v>
      </c>
      <c r="B503" t="s">
        <v>446</v>
      </c>
      <c r="C503" s="163">
        <v>10046</v>
      </c>
      <c r="D503" s="9">
        <v>74.862915299999997</v>
      </c>
      <c r="E503" s="163"/>
      <c r="F503" s="163"/>
      <c r="G503" s="163" t="s">
        <v>273</v>
      </c>
      <c r="H503" s="163" t="s">
        <v>270</v>
      </c>
    </row>
    <row r="504" spans="1:8" x14ac:dyDescent="0.25">
      <c r="A504" t="s">
        <v>177</v>
      </c>
      <c r="B504" s="184" t="s">
        <v>447</v>
      </c>
      <c r="C504" s="163">
        <v>10166</v>
      </c>
      <c r="D504" s="9">
        <v>72.594506499999994</v>
      </c>
      <c r="E504" s="163"/>
      <c r="F504" s="163" t="s">
        <v>327</v>
      </c>
      <c r="G504" s="163" t="s">
        <v>273</v>
      </c>
      <c r="H504" s="163" t="s">
        <v>270</v>
      </c>
    </row>
    <row r="505" spans="1:8" x14ac:dyDescent="0.25">
      <c r="A505" t="s">
        <v>177</v>
      </c>
      <c r="B505" s="184" t="s">
        <v>448</v>
      </c>
      <c r="C505" s="163">
        <v>10035</v>
      </c>
      <c r="D505" s="163">
        <v>0</v>
      </c>
      <c r="E505" s="163"/>
      <c r="F505" s="163" t="s">
        <v>327</v>
      </c>
      <c r="G505" s="163" t="s">
        <v>273</v>
      </c>
      <c r="H505" s="163" t="s">
        <v>270</v>
      </c>
    </row>
    <row r="506" spans="1:8" x14ac:dyDescent="0.25">
      <c r="A506" t="s">
        <v>177</v>
      </c>
      <c r="B506" s="184" t="s">
        <v>449</v>
      </c>
      <c r="C506" s="163">
        <v>29841</v>
      </c>
      <c r="D506" s="163">
        <v>0</v>
      </c>
      <c r="E506" s="163"/>
      <c r="F506" s="163" t="s">
        <v>327</v>
      </c>
      <c r="G506" s="163" t="s">
        <v>273</v>
      </c>
      <c r="H506" s="163" t="s">
        <v>270</v>
      </c>
    </row>
    <row r="507" spans="1:8" x14ac:dyDescent="0.25">
      <c r="A507" t="s">
        <v>177</v>
      </c>
      <c r="B507" s="184" t="s">
        <v>450</v>
      </c>
      <c r="C507" s="163">
        <v>29749</v>
      </c>
      <c r="D507" s="9">
        <v>1.8507832</v>
      </c>
      <c r="E507" s="163"/>
      <c r="F507" s="163" t="s">
        <v>327</v>
      </c>
      <c r="G507" s="163" t="s">
        <v>273</v>
      </c>
      <c r="H507" s="163" t="s">
        <v>270</v>
      </c>
    </row>
    <row r="508" spans="1:8" x14ac:dyDescent="0.25">
      <c r="A508" t="s">
        <v>177</v>
      </c>
      <c r="B508" s="184" t="s">
        <v>451</v>
      </c>
      <c r="C508" s="163">
        <v>10026</v>
      </c>
      <c r="D508" s="9">
        <v>99.430713699999998</v>
      </c>
      <c r="E508" s="163"/>
      <c r="F508" s="163" t="s">
        <v>327</v>
      </c>
      <c r="G508" s="163" t="s">
        <v>273</v>
      </c>
      <c r="H508" s="163" t="s">
        <v>270</v>
      </c>
    </row>
    <row r="509" spans="1:8" x14ac:dyDescent="0.25">
      <c r="A509" t="s">
        <v>177</v>
      </c>
      <c r="B509" s="184" t="s">
        <v>452</v>
      </c>
      <c r="C509" s="163">
        <v>29817</v>
      </c>
      <c r="D509" s="9">
        <v>10.965649900000001</v>
      </c>
      <c r="E509" s="163"/>
      <c r="F509" s="163" t="s">
        <v>327</v>
      </c>
      <c r="G509" s="163" t="s">
        <v>273</v>
      </c>
      <c r="H509" s="163" t="s">
        <v>270</v>
      </c>
    </row>
    <row r="510" spans="1:8" x14ac:dyDescent="0.25">
      <c r="A510" t="s">
        <v>177</v>
      </c>
      <c r="B510" s="184" t="s">
        <v>453</v>
      </c>
      <c r="C510" s="163">
        <v>47158</v>
      </c>
      <c r="D510" s="163">
        <v>0</v>
      </c>
      <c r="E510" s="163"/>
      <c r="F510" s="163" t="s">
        <v>327</v>
      </c>
      <c r="G510" s="163" t="s">
        <v>273</v>
      </c>
      <c r="H510" s="163" t="s">
        <v>270</v>
      </c>
    </row>
    <row r="511" spans="1:8" x14ac:dyDescent="0.25">
      <c r="A511" t="s">
        <v>177</v>
      </c>
      <c r="B511" s="184" t="s">
        <v>454</v>
      </c>
      <c r="C511" s="163">
        <v>29842</v>
      </c>
      <c r="D511" s="9">
        <v>98.323779999999999</v>
      </c>
      <c r="E511" s="163"/>
      <c r="F511" s="163" t="s">
        <v>327</v>
      </c>
      <c r="G511" s="163" t="s">
        <v>273</v>
      </c>
      <c r="H511" s="163" t="s">
        <v>270</v>
      </c>
    </row>
    <row r="512" spans="1:8" x14ac:dyDescent="0.25">
      <c r="A512" t="s">
        <v>177</v>
      </c>
      <c r="B512" s="184" t="s">
        <v>455</v>
      </c>
      <c r="C512" s="163">
        <v>10223</v>
      </c>
      <c r="D512" s="9">
        <v>46.792115699999997</v>
      </c>
      <c r="E512" s="163"/>
      <c r="F512" s="163" t="s">
        <v>327</v>
      </c>
      <c r="G512" s="163" t="s">
        <v>273</v>
      </c>
      <c r="H512" s="163" t="s">
        <v>270</v>
      </c>
    </row>
    <row r="513" spans="1:8" x14ac:dyDescent="0.25">
      <c r="A513" t="s">
        <v>177</v>
      </c>
      <c r="B513" s="184" t="s">
        <v>456</v>
      </c>
      <c r="C513" s="163">
        <v>47160</v>
      </c>
      <c r="D513" s="9">
        <v>92.1857744</v>
      </c>
      <c r="E513" s="163"/>
      <c r="F513" s="163" t="s">
        <v>327</v>
      </c>
      <c r="G513" s="163" t="s">
        <v>273</v>
      </c>
      <c r="H513" s="163" t="s">
        <v>270</v>
      </c>
    </row>
    <row r="514" spans="1:8" x14ac:dyDescent="0.25">
      <c r="A514" t="s">
        <v>177</v>
      </c>
      <c r="B514" s="184" t="s">
        <v>457</v>
      </c>
      <c r="C514" s="163">
        <v>47161</v>
      </c>
      <c r="D514" s="163">
        <v>0</v>
      </c>
      <c r="E514" s="163"/>
      <c r="F514" s="163" t="s">
        <v>327</v>
      </c>
      <c r="G514" s="163" t="s">
        <v>273</v>
      </c>
      <c r="H514" s="163" t="s">
        <v>270</v>
      </c>
    </row>
    <row r="515" spans="1:8" x14ac:dyDescent="0.25">
      <c r="A515" t="s">
        <v>177</v>
      </c>
      <c r="B515" s="184" t="s">
        <v>458</v>
      </c>
      <c r="C515" s="163">
        <v>29750</v>
      </c>
      <c r="D515" s="9">
        <v>6.2709000000000003E-3</v>
      </c>
      <c r="E515" s="163"/>
      <c r="F515" s="163" t="s">
        <v>327</v>
      </c>
      <c r="G515" s="163" t="s">
        <v>273</v>
      </c>
      <c r="H515" s="163" t="s">
        <v>270</v>
      </c>
    </row>
    <row r="516" spans="1:8" x14ac:dyDescent="0.25">
      <c r="A516" t="s">
        <v>175</v>
      </c>
      <c r="B516" t="s">
        <v>785</v>
      </c>
      <c r="C516" s="163">
        <v>26127</v>
      </c>
      <c r="D516" s="9">
        <v>97.922787700000001</v>
      </c>
      <c r="E516" s="163"/>
      <c r="F516" s="163"/>
      <c r="G516" s="163" t="s">
        <v>273</v>
      </c>
      <c r="H516" s="163" t="s">
        <v>270</v>
      </c>
    </row>
    <row r="517" spans="1:8" x14ac:dyDescent="0.25">
      <c r="A517" t="s">
        <v>175</v>
      </c>
      <c r="B517" t="s">
        <v>786</v>
      </c>
      <c r="C517" s="163">
        <v>29607</v>
      </c>
      <c r="D517" s="9">
        <v>8.7451101050000002</v>
      </c>
      <c r="E517" s="163"/>
      <c r="F517" s="163"/>
      <c r="G517" s="163" t="s">
        <v>270</v>
      </c>
      <c r="H517" s="163" t="s">
        <v>270</v>
      </c>
    </row>
    <row r="518" spans="1:8" x14ac:dyDescent="0.25">
      <c r="A518" t="s">
        <v>175</v>
      </c>
      <c r="B518" t="s">
        <v>787</v>
      </c>
      <c r="C518" s="163">
        <v>31112</v>
      </c>
      <c r="D518" s="9">
        <v>99.869840400000001</v>
      </c>
      <c r="E518" s="163"/>
      <c r="F518" s="163"/>
      <c r="G518" s="163" t="s">
        <v>270</v>
      </c>
      <c r="H518" s="163" t="s">
        <v>270</v>
      </c>
    </row>
    <row r="519" spans="1:8" x14ac:dyDescent="0.25">
      <c r="A519" t="s">
        <v>175</v>
      </c>
      <c r="B519" t="s">
        <v>788</v>
      </c>
      <c r="C519" s="163">
        <v>31113</v>
      </c>
      <c r="D519" s="9">
        <v>98.600696200000002</v>
      </c>
      <c r="E519" s="163"/>
      <c r="F519" s="163"/>
      <c r="G519" s="163" t="s">
        <v>270</v>
      </c>
      <c r="H519" s="163" t="s">
        <v>270</v>
      </c>
    </row>
    <row r="520" spans="1:8" x14ac:dyDescent="0.25">
      <c r="A520" t="s">
        <v>175</v>
      </c>
      <c r="B520" t="s">
        <v>789</v>
      </c>
      <c r="C520" s="163">
        <v>26145</v>
      </c>
      <c r="D520" s="9">
        <v>1.2901886</v>
      </c>
      <c r="E520" s="163"/>
      <c r="F520" s="163"/>
      <c r="G520" s="163" t="s">
        <v>273</v>
      </c>
      <c r="H520" s="163" t="s">
        <v>270</v>
      </c>
    </row>
    <row r="521" spans="1:8" x14ac:dyDescent="0.25">
      <c r="A521" t="s">
        <v>175</v>
      </c>
      <c r="B521" t="s">
        <v>790</v>
      </c>
      <c r="C521" s="163">
        <v>29552</v>
      </c>
      <c r="D521" s="9">
        <v>1.6000000000000001E-3</v>
      </c>
      <c r="E521" s="163"/>
      <c r="F521" s="163"/>
      <c r="G521" s="163" t="s">
        <v>273</v>
      </c>
      <c r="H521" s="163" t="s">
        <v>270</v>
      </c>
    </row>
    <row r="522" spans="1:8" x14ac:dyDescent="0.25">
      <c r="A522" t="s">
        <v>175</v>
      </c>
      <c r="B522" t="s">
        <v>791</v>
      </c>
      <c r="C522" s="163">
        <v>29575</v>
      </c>
      <c r="D522" s="9">
        <v>5.8065841999999996</v>
      </c>
      <c r="E522" s="163"/>
      <c r="F522" s="163"/>
      <c r="G522" s="163" t="s">
        <v>273</v>
      </c>
      <c r="H522" s="163" t="s">
        <v>270</v>
      </c>
    </row>
    <row r="523" spans="1:8" x14ac:dyDescent="0.25">
      <c r="A523" t="s">
        <v>175</v>
      </c>
      <c r="B523" t="s">
        <v>792</v>
      </c>
      <c r="C523" s="163">
        <v>29537</v>
      </c>
      <c r="D523" s="9">
        <v>98.1458394</v>
      </c>
      <c r="E523" s="163"/>
      <c r="F523" s="163"/>
      <c r="G523" s="163" t="s">
        <v>270</v>
      </c>
      <c r="H523" s="163" t="s">
        <v>270</v>
      </c>
    </row>
    <row r="524" spans="1:8" x14ac:dyDescent="0.25">
      <c r="A524" t="s">
        <v>175</v>
      </c>
      <c r="B524" t="s">
        <v>793</v>
      </c>
      <c r="C524" s="163">
        <v>26186</v>
      </c>
      <c r="D524" s="9">
        <v>24.029969600000001</v>
      </c>
      <c r="E524" s="163"/>
      <c r="F524" s="163"/>
      <c r="G524" s="163" t="s">
        <v>270</v>
      </c>
      <c r="H524" s="163" t="s">
        <v>270</v>
      </c>
    </row>
    <row r="525" spans="1:8" x14ac:dyDescent="0.25">
      <c r="A525" t="s">
        <v>175</v>
      </c>
      <c r="B525" t="s">
        <v>794</v>
      </c>
      <c r="C525" s="163">
        <v>29591</v>
      </c>
      <c r="D525" s="9">
        <v>99.990381999999997</v>
      </c>
      <c r="E525" s="163"/>
      <c r="F525" s="163"/>
      <c r="G525" s="163" t="s">
        <v>273</v>
      </c>
      <c r="H525" s="163" t="s">
        <v>270</v>
      </c>
    </row>
    <row r="526" spans="1:8" x14ac:dyDescent="0.25">
      <c r="A526" t="s">
        <v>175</v>
      </c>
      <c r="B526" t="s">
        <v>795</v>
      </c>
      <c r="C526" s="163">
        <v>31114</v>
      </c>
      <c r="D526" s="9">
        <v>99.932752399999998</v>
      </c>
      <c r="E526" s="163"/>
      <c r="F526" s="163"/>
      <c r="G526" s="163" t="s">
        <v>273</v>
      </c>
      <c r="H526" s="163" t="s">
        <v>270</v>
      </c>
    </row>
    <row r="527" spans="1:8" x14ac:dyDescent="0.25">
      <c r="A527" t="s">
        <v>175</v>
      </c>
      <c r="B527" t="s">
        <v>796</v>
      </c>
      <c r="C527" s="163">
        <v>31115</v>
      </c>
      <c r="D527" s="163">
        <v>100</v>
      </c>
      <c r="E527" s="163"/>
      <c r="F527" s="163"/>
      <c r="G527" s="163" t="s">
        <v>270</v>
      </c>
      <c r="H527" s="163" t="s">
        <v>273</v>
      </c>
    </row>
    <row r="528" spans="1:8" x14ac:dyDescent="0.25">
      <c r="A528" t="s">
        <v>175</v>
      </c>
      <c r="B528" t="s">
        <v>797</v>
      </c>
      <c r="C528" s="163">
        <v>31116</v>
      </c>
      <c r="D528" s="9">
        <v>99.483454199999997</v>
      </c>
      <c r="E528" s="163"/>
      <c r="F528" s="163"/>
      <c r="G528" s="163" t="s">
        <v>270</v>
      </c>
      <c r="H528" s="163" t="s">
        <v>270</v>
      </c>
    </row>
    <row r="529" spans="1:8" x14ac:dyDescent="0.25">
      <c r="A529" t="s">
        <v>175</v>
      </c>
      <c r="B529" t="s">
        <v>798</v>
      </c>
      <c r="C529" s="163">
        <v>30165</v>
      </c>
      <c r="D529" s="9">
        <v>99.632455500000006</v>
      </c>
      <c r="E529" s="163"/>
      <c r="F529" s="163"/>
      <c r="G529" s="163" t="s">
        <v>270</v>
      </c>
      <c r="H529" s="163" t="s">
        <v>270</v>
      </c>
    </row>
    <row r="530" spans="1:8" x14ac:dyDescent="0.25">
      <c r="A530" t="s">
        <v>175</v>
      </c>
      <c r="B530" t="s">
        <v>799</v>
      </c>
      <c r="C530" s="163">
        <v>31048</v>
      </c>
      <c r="D530" s="9">
        <v>87.796144100000006</v>
      </c>
      <c r="E530" s="163"/>
      <c r="F530" s="163"/>
      <c r="G530" s="163" t="s">
        <v>270</v>
      </c>
      <c r="H530" s="163" t="s">
        <v>273</v>
      </c>
    </row>
    <row r="531" spans="1:8" x14ac:dyDescent="0.25">
      <c r="A531" t="s">
        <v>175</v>
      </c>
      <c r="B531" t="s">
        <v>800</v>
      </c>
      <c r="C531" s="163">
        <v>26182</v>
      </c>
      <c r="D531" s="9">
        <v>3.4228399999999999E-2</v>
      </c>
      <c r="E531" s="163"/>
      <c r="F531" s="163"/>
      <c r="G531" s="163" t="s">
        <v>273</v>
      </c>
      <c r="H531" s="163" t="s">
        <v>270</v>
      </c>
    </row>
    <row r="532" spans="1:8" x14ac:dyDescent="0.25">
      <c r="A532" t="s">
        <v>175</v>
      </c>
      <c r="B532" t="s">
        <v>801</v>
      </c>
      <c r="C532" s="163">
        <v>29604</v>
      </c>
      <c r="D532" s="9">
        <v>3.3945843</v>
      </c>
      <c r="E532" s="163"/>
      <c r="F532" s="163"/>
      <c r="G532" s="163" t="s">
        <v>273</v>
      </c>
      <c r="H532" s="163" t="s">
        <v>270</v>
      </c>
    </row>
    <row r="533" spans="1:8" x14ac:dyDescent="0.25">
      <c r="A533" t="s">
        <v>175</v>
      </c>
      <c r="B533" t="s">
        <v>802</v>
      </c>
      <c r="C533" s="163">
        <v>29557</v>
      </c>
      <c r="D533" s="9">
        <v>0.90374140000000003</v>
      </c>
      <c r="E533" s="163"/>
      <c r="F533" s="163"/>
      <c r="G533" s="163" t="s">
        <v>273</v>
      </c>
      <c r="H533" s="163" t="s">
        <v>270</v>
      </c>
    </row>
    <row r="534" spans="1:8" x14ac:dyDescent="0.25">
      <c r="A534" t="s">
        <v>175</v>
      </c>
      <c r="B534" t="s">
        <v>803</v>
      </c>
      <c r="C534" s="163">
        <v>26081</v>
      </c>
      <c r="D534" s="9">
        <v>87.433492799999996</v>
      </c>
      <c r="E534" s="163"/>
      <c r="F534" s="163"/>
      <c r="G534" s="163" t="s">
        <v>273</v>
      </c>
      <c r="H534" s="163" t="s">
        <v>270</v>
      </c>
    </row>
    <row r="535" spans="1:8" x14ac:dyDescent="0.25">
      <c r="A535" t="s">
        <v>175</v>
      </c>
      <c r="B535" t="s">
        <v>804</v>
      </c>
      <c r="C535" s="163">
        <v>29508</v>
      </c>
      <c r="D535" s="9">
        <v>64.824473900000001</v>
      </c>
      <c r="E535" s="163"/>
      <c r="F535" s="163"/>
      <c r="G535" s="163" t="s">
        <v>273</v>
      </c>
      <c r="H535" s="163" t="s">
        <v>270</v>
      </c>
    </row>
    <row r="536" spans="1:8" x14ac:dyDescent="0.25">
      <c r="A536" t="s">
        <v>175</v>
      </c>
      <c r="B536" t="s">
        <v>805</v>
      </c>
      <c r="C536" s="163">
        <v>29532</v>
      </c>
      <c r="D536" s="9">
        <v>2.9490010999999998</v>
      </c>
      <c r="E536" s="163"/>
      <c r="F536" s="163"/>
      <c r="G536" s="163" t="s">
        <v>273</v>
      </c>
      <c r="H536" s="163" t="s">
        <v>270</v>
      </c>
    </row>
    <row r="537" spans="1:8" x14ac:dyDescent="0.25">
      <c r="A537" t="s">
        <v>175</v>
      </c>
      <c r="B537" t="s">
        <v>806</v>
      </c>
      <c r="C537" s="163">
        <v>26220</v>
      </c>
      <c r="D537" s="9">
        <v>87.552225399999998</v>
      </c>
      <c r="E537" s="163"/>
      <c r="F537" s="163"/>
      <c r="G537" s="163" t="s">
        <v>273</v>
      </c>
      <c r="H537" s="163" t="s">
        <v>270</v>
      </c>
    </row>
    <row r="538" spans="1:8" x14ac:dyDescent="0.25">
      <c r="A538" t="s">
        <v>175</v>
      </c>
      <c r="B538" t="s">
        <v>807</v>
      </c>
      <c r="C538" s="163">
        <v>25208</v>
      </c>
      <c r="D538" s="9">
        <v>12.2602169</v>
      </c>
      <c r="E538" s="163"/>
      <c r="F538" s="163"/>
      <c r="G538" s="163" t="s">
        <v>273</v>
      </c>
      <c r="H538" s="163" t="s">
        <v>270</v>
      </c>
    </row>
    <row r="539" spans="1:8" x14ac:dyDescent="0.25">
      <c r="A539" t="s">
        <v>175</v>
      </c>
      <c r="B539" t="s">
        <v>808</v>
      </c>
      <c r="C539" s="163">
        <v>26152</v>
      </c>
      <c r="D539" s="9">
        <v>98.242576499999998</v>
      </c>
      <c r="E539" s="163"/>
      <c r="F539" s="163"/>
      <c r="G539" s="163" t="s">
        <v>270</v>
      </c>
      <c r="H539" s="163" t="s">
        <v>270</v>
      </c>
    </row>
    <row r="540" spans="1:8" x14ac:dyDescent="0.25">
      <c r="A540" t="s">
        <v>175</v>
      </c>
      <c r="B540" t="s">
        <v>809</v>
      </c>
      <c r="C540" s="163">
        <v>31417</v>
      </c>
      <c r="D540" s="9">
        <v>35.618931199999999</v>
      </c>
      <c r="E540" s="163"/>
      <c r="F540" s="163"/>
      <c r="G540" s="163" t="s">
        <v>270</v>
      </c>
      <c r="H540" s="163" t="s">
        <v>270</v>
      </c>
    </row>
    <row r="541" spans="1:8" x14ac:dyDescent="0.25">
      <c r="A541" t="s">
        <v>175</v>
      </c>
      <c r="B541" t="s">
        <v>810</v>
      </c>
      <c r="C541" s="163">
        <v>31118</v>
      </c>
      <c r="D541" s="9">
        <v>99.924160900000004</v>
      </c>
      <c r="E541" s="163"/>
      <c r="F541" s="163"/>
      <c r="G541" s="163" t="s">
        <v>273</v>
      </c>
      <c r="H541" s="163" t="s">
        <v>270</v>
      </c>
    </row>
    <row r="542" spans="1:8" x14ac:dyDescent="0.25">
      <c r="A542" t="s">
        <v>175</v>
      </c>
      <c r="B542" s="184" t="s">
        <v>811</v>
      </c>
      <c r="C542" s="163">
        <v>47201</v>
      </c>
      <c r="D542" s="9">
        <v>9.6599864999999993E-2</v>
      </c>
      <c r="E542" s="163"/>
      <c r="F542" s="163" t="s">
        <v>327</v>
      </c>
      <c r="G542" s="163" t="s">
        <v>273</v>
      </c>
      <c r="H542" s="163" t="s">
        <v>270</v>
      </c>
    </row>
    <row r="543" spans="1:8" x14ac:dyDescent="0.25">
      <c r="A543" t="s">
        <v>175</v>
      </c>
      <c r="B543" t="s">
        <v>812</v>
      </c>
      <c r="C543" s="163">
        <v>26205</v>
      </c>
      <c r="D543" s="9">
        <v>5.9311717000000002</v>
      </c>
      <c r="E543" s="163"/>
      <c r="F543" s="163"/>
      <c r="G543" s="163" t="s">
        <v>273</v>
      </c>
      <c r="H543" s="163" t="s">
        <v>270</v>
      </c>
    </row>
    <row r="544" spans="1:8" x14ac:dyDescent="0.25">
      <c r="A544" t="s">
        <v>175</v>
      </c>
      <c r="B544" t="s">
        <v>813</v>
      </c>
      <c r="C544" s="163">
        <v>29505</v>
      </c>
      <c r="D544" s="9">
        <v>0.39889770000000002</v>
      </c>
      <c r="E544" s="163"/>
      <c r="F544" s="163"/>
      <c r="G544" s="163" t="s">
        <v>273</v>
      </c>
      <c r="H544" s="163" t="s">
        <v>270</v>
      </c>
    </row>
    <row r="545" spans="1:8" x14ac:dyDescent="0.25">
      <c r="A545" t="s">
        <v>175</v>
      </c>
      <c r="B545" t="s">
        <v>814</v>
      </c>
      <c r="C545" s="163">
        <v>31119</v>
      </c>
      <c r="D545" s="9">
        <v>99.514256700000004</v>
      </c>
      <c r="E545" s="163"/>
      <c r="F545" s="163"/>
      <c r="G545" s="163" t="s">
        <v>270</v>
      </c>
      <c r="H545" s="163" t="s">
        <v>270</v>
      </c>
    </row>
    <row r="546" spans="1:8" x14ac:dyDescent="0.25">
      <c r="A546" t="s">
        <v>175</v>
      </c>
      <c r="B546" t="s">
        <v>815</v>
      </c>
      <c r="C546" s="163">
        <v>31420</v>
      </c>
      <c r="D546" s="9">
        <v>98.964268700000005</v>
      </c>
      <c r="E546" s="163"/>
      <c r="F546" s="163"/>
      <c r="G546" s="163" t="s">
        <v>273</v>
      </c>
      <c r="H546" s="163" t="s">
        <v>270</v>
      </c>
    </row>
    <row r="547" spans="1:8" x14ac:dyDescent="0.25">
      <c r="A547" t="s">
        <v>175</v>
      </c>
      <c r="B547" t="s">
        <v>816</v>
      </c>
      <c r="C547" s="163">
        <v>29631</v>
      </c>
      <c r="D547" s="9">
        <v>40.818125299999998</v>
      </c>
      <c r="E547" s="163"/>
      <c r="F547" s="163"/>
      <c r="G547" s="163" t="s">
        <v>273</v>
      </c>
      <c r="H547" s="163" t="s">
        <v>270</v>
      </c>
    </row>
    <row r="548" spans="1:8" x14ac:dyDescent="0.25">
      <c r="A548" t="s">
        <v>175</v>
      </c>
      <c r="B548" t="s">
        <v>817</v>
      </c>
      <c r="C548" s="163">
        <v>29538</v>
      </c>
      <c r="D548" s="9">
        <v>82.850423379999995</v>
      </c>
      <c r="E548" s="163"/>
      <c r="F548" s="163"/>
      <c r="G548" s="163" t="s">
        <v>270</v>
      </c>
      <c r="H548" s="163" t="s">
        <v>270</v>
      </c>
    </row>
    <row r="549" spans="1:8" x14ac:dyDescent="0.25">
      <c r="A549" t="s">
        <v>175</v>
      </c>
      <c r="B549" t="s">
        <v>818</v>
      </c>
      <c r="C549" s="163">
        <v>26218</v>
      </c>
      <c r="D549" s="9">
        <v>7.3332858999999999</v>
      </c>
      <c r="E549" s="163"/>
      <c r="F549" s="163"/>
      <c r="G549" s="163" t="s">
        <v>273</v>
      </c>
      <c r="H549" s="163" t="s">
        <v>270</v>
      </c>
    </row>
    <row r="550" spans="1:8" x14ac:dyDescent="0.25">
      <c r="A550" t="s">
        <v>175</v>
      </c>
      <c r="B550" t="s">
        <v>819</v>
      </c>
      <c r="C550" s="163">
        <v>29625</v>
      </c>
      <c r="D550" s="9">
        <v>0.95385679999999995</v>
      </c>
      <c r="E550" s="163"/>
      <c r="F550" s="163"/>
      <c r="G550" s="163" t="s">
        <v>270</v>
      </c>
      <c r="H550" s="163" t="s">
        <v>270</v>
      </c>
    </row>
    <row r="551" spans="1:8" x14ac:dyDescent="0.25">
      <c r="A551" t="s">
        <v>175</v>
      </c>
      <c r="B551" t="s">
        <v>820</v>
      </c>
      <c r="C551" s="163">
        <v>29592</v>
      </c>
      <c r="D551" s="163">
        <v>0</v>
      </c>
      <c r="E551" s="163"/>
      <c r="F551" s="163"/>
      <c r="G551" s="163" t="s">
        <v>273</v>
      </c>
      <c r="H551" s="163" t="s">
        <v>270</v>
      </c>
    </row>
    <row r="552" spans="1:8" x14ac:dyDescent="0.25">
      <c r="A552" t="s">
        <v>175</v>
      </c>
      <c r="B552" t="s">
        <v>821</v>
      </c>
      <c r="C552" s="163">
        <v>26207</v>
      </c>
      <c r="D552" s="9">
        <v>4.8076359999999996</v>
      </c>
      <c r="E552" s="163"/>
      <c r="F552" s="163"/>
      <c r="G552" s="163" t="s">
        <v>270</v>
      </c>
      <c r="H552" s="163" t="s">
        <v>270</v>
      </c>
    </row>
    <row r="553" spans="1:8" x14ac:dyDescent="0.25">
      <c r="A553" t="s">
        <v>175</v>
      </c>
      <c r="B553" t="s">
        <v>822</v>
      </c>
      <c r="C553" s="163">
        <v>31120</v>
      </c>
      <c r="D553" s="9">
        <v>99.343320199999994</v>
      </c>
      <c r="E553" s="163"/>
      <c r="F553" s="163"/>
      <c r="G553" s="163" t="s">
        <v>270</v>
      </c>
      <c r="H553" s="163" t="s">
        <v>270</v>
      </c>
    </row>
    <row r="554" spans="1:8" x14ac:dyDescent="0.25">
      <c r="A554" t="s">
        <v>175</v>
      </c>
      <c r="B554" t="s">
        <v>823</v>
      </c>
      <c r="C554" s="163">
        <v>31049</v>
      </c>
      <c r="D554" s="9">
        <v>99.857704799999993</v>
      </c>
      <c r="E554" s="163"/>
      <c r="F554" s="163"/>
      <c r="G554" s="163" t="s">
        <v>270</v>
      </c>
      <c r="H554" s="163" t="s">
        <v>273</v>
      </c>
    </row>
    <row r="555" spans="1:8" x14ac:dyDescent="0.25">
      <c r="A555" t="s">
        <v>175</v>
      </c>
      <c r="B555" t="s">
        <v>824</v>
      </c>
      <c r="C555" s="163">
        <v>26116</v>
      </c>
      <c r="D555" s="9">
        <v>93.184667399999995</v>
      </c>
      <c r="E555" s="163"/>
      <c r="F555" s="163"/>
      <c r="G555" s="163" t="s">
        <v>270</v>
      </c>
      <c r="H555" s="163" t="s">
        <v>270</v>
      </c>
    </row>
    <row r="556" spans="1:8" x14ac:dyDescent="0.25">
      <c r="A556" t="s">
        <v>175</v>
      </c>
      <c r="B556" t="s">
        <v>825</v>
      </c>
      <c r="C556" s="163">
        <v>31050</v>
      </c>
      <c r="D556" s="163">
        <v>0</v>
      </c>
      <c r="E556" s="163"/>
      <c r="F556" s="163"/>
      <c r="G556" s="163" t="s">
        <v>270</v>
      </c>
      <c r="H556" s="163" t="s">
        <v>273</v>
      </c>
    </row>
    <row r="557" spans="1:8" x14ac:dyDescent="0.25">
      <c r="A557" t="s">
        <v>175</v>
      </c>
      <c r="B557" t="s">
        <v>826</v>
      </c>
      <c r="C557" s="163">
        <v>26146</v>
      </c>
      <c r="D557" s="9">
        <v>0.12297279999999999</v>
      </c>
      <c r="E557" s="163"/>
      <c r="F557" s="163"/>
      <c r="G557" s="163" t="s">
        <v>273</v>
      </c>
      <c r="H557" s="163" t="s">
        <v>270</v>
      </c>
    </row>
    <row r="558" spans="1:8" x14ac:dyDescent="0.25">
      <c r="A558" t="s">
        <v>175</v>
      </c>
      <c r="B558" t="s">
        <v>827</v>
      </c>
      <c r="C558" s="163">
        <v>29599</v>
      </c>
      <c r="D558" s="9">
        <v>55.466641500000001</v>
      </c>
      <c r="E558" s="163"/>
      <c r="F558" s="163"/>
      <c r="G558" s="163" t="s">
        <v>273</v>
      </c>
      <c r="H558" s="163" t="s">
        <v>270</v>
      </c>
    </row>
    <row r="559" spans="1:8" x14ac:dyDescent="0.25">
      <c r="A559" t="s">
        <v>175</v>
      </c>
      <c r="B559" t="s">
        <v>828</v>
      </c>
      <c r="C559" s="163">
        <v>26140</v>
      </c>
      <c r="D559" s="9">
        <v>90.011862100000002</v>
      </c>
      <c r="E559" s="163"/>
      <c r="F559" s="163"/>
      <c r="G559" s="163" t="s">
        <v>270</v>
      </c>
      <c r="H559" s="163" t="s">
        <v>270</v>
      </c>
    </row>
    <row r="560" spans="1:8" x14ac:dyDescent="0.25">
      <c r="A560" t="s">
        <v>175</v>
      </c>
      <c r="B560" t="s">
        <v>829</v>
      </c>
      <c r="C560" s="163">
        <v>26129</v>
      </c>
      <c r="D560" s="9">
        <v>99.986783900000006</v>
      </c>
      <c r="E560" s="163"/>
      <c r="F560" s="163"/>
      <c r="G560" s="163" t="s">
        <v>273</v>
      </c>
      <c r="H560" s="163" t="s">
        <v>270</v>
      </c>
    </row>
    <row r="561" spans="1:8" x14ac:dyDescent="0.25">
      <c r="A561" t="s">
        <v>175</v>
      </c>
      <c r="B561" t="s">
        <v>830</v>
      </c>
      <c r="C561" s="163">
        <v>26183</v>
      </c>
      <c r="D561" s="9">
        <v>98.666126300000002</v>
      </c>
      <c r="E561" s="163"/>
      <c r="F561" s="163"/>
      <c r="G561" s="163" t="s">
        <v>273</v>
      </c>
      <c r="H561" s="163" t="s">
        <v>270</v>
      </c>
    </row>
    <row r="562" spans="1:8" x14ac:dyDescent="0.25">
      <c r="A562" t="s">
        <v>175</v>
      </c>
      <c r="B562" t="s">
        <v>831</v>
      </c>
      <c r="C562" s="163">
        <v>26008</v>
      </c>
      <c r="D562" s="9">
        <v>34.148364700000002</v>
      </c>
      <c r="E562" s="163"/>
      <c r="F562" s="163"/>
      <c r="G562" s="163" t="s">
        <v>273</v>
      </c>
      <c r="H562" s="163" t="s">
        <v>270</v>
      </c>
    </row>
    <row r="563" spans="1:8" x14ac:dyDescent="0.25">
      <c r="A563" t="s">
        <v>175</v>
      </c>
      <c r="B563" t="s">
        <v>832</v>
      </c>
      <c r="C563" s="163">
        <v>31051</v>
      </c>
      <c r="D563" s="9">
        <v>2.2178871</v>
      </c>
      <c r="E563" s="163"/>
      <c r="F563" s="163"/>
      <c r="G563" s="163" t="s">
        <v>270</v>
      </c>
      <c r="H563" s="163" t="s">
        <v>273</v>
      </c>
    </row>
    <row r="564" spans="1:8" x14ac:dyDescent="0.25">
      <c r="A564" t="s">
        <v>175</v>
      </c>
      <c r="B564" t="s">
        <v>833</v>
      </c>
      <c r="C564" s="163">
        <v>31052</v>
      </c>
      <c r="D564" s="163">
        <v>0</v>
      </c>
      <c r="E564" s="163"/>
      <c r="F564" s="163"/>
      <c r="G564" s="163" t="s">
        <v>270</v>
      </c>
      <c r="H564" s="163" t="s">
        <v>273</v>
      </c>
    </row>
    <row r="565" spans="1:8" x14ac:dyDescent="0.25">
      <c r="A565" t="s">
        <v>175</v>
      </c>
      <c r="B565" t="s">
        <v>834</v>
      </c>
      <c r="C565" s="163">
        <v>29627</v>
      </c>
      <c r="D565" s="9">
        <v>7.9678117999999998</v>
      </c>
      <c r="E565" s="163"/>
      <c r="F565" s="163"/>
      <c r="G565" s="163" t="s">
        <v>273</v>
      </c>
      <c r="H565" s="163" t="s">
        <v>270</v>
      </c>
    </row>
    <row r="566" spans="1:8" x14ac:dyDescent="0.25">
      <c r="A566" t="s">
        <v>175</v>
      </c>
      <c r="B566" t="s">
        <v>835</v>
      </c>
      <c r="C566" s="163">
        <v>26051</v>
      </c>
      <c r="D566" s="9">
        <v>75.106415299999995</v>
      </c>
      <c r="E566" s="163"/>
      <c r="F566" s="163"/>
      <c r="G566" s="163" t="s">
        <v>270</v>
      </c>
      <c r="H566" s="163" t="s">
        <v>270</v>
      </c>
    </row>
    <row r="567" spans="1:8" x14ac:dyDescent="0.25">
      <c r="A567" t="s">
        <v>175</v>
      </c>
      <c r="B567" t="s">
        <v>836</v>
      </c>
      <c r="C567" s="163">
        <v>31053</v>
      </c>
      <c r="D567" s="163">
        <v>0</v>
      </c>
      <c r="E567" s="163"/>
      <c r="F567" s="163"/>
      <c r="G567" s="163" t="s">
        <v>270</v>
      </c>
      <c r="H567" s="163" t="s">
        <v>273</v>
      </c>
    </row>
    <row r="568" spans="1:8" x14ac:dyDescent="0.25">
      <c r="A568" t="s">
        <v>175</v>
      </c>
      <c r="B568" t="s">
        <v>837</v>
      </c>
      <c r="C568" s="163">
        <v>31054</v>
      </c>
      <c r="D568" s="163">
        <v>0</v>
      </c>
      <c r="E568" s="163"/>
      <c r="F568" s="163"/>
      <c r="G568" s="163" t="s">
        <v>270</v>
      </c>
      <c r="H568" s="163" t="s">
        <v>273</v>
      </c>
    </row>
    <row r="569" spans="1:8" x14ac:dyDescent="0.25">
      <c r="A569" t="s">
        <v>175</v>
      </c>
      <c r="B569" t="s">
        <v>838</v>
      </c>
      <c r="C569" s="163">
        <v>31055</v>
      </c>
      <c r="D569" s="163">
        <v>0</v>
      </c>
      <c r="E569" s="163"/>
      <c r="F569" s="163"/>
      <c r="G569" s="163" t="s">
        <v>270</v>
      </c>
      <c r="H569" s="163" t="s">
        <v>273</v>
      </c>
    </row>
    <row r="570" spans="1:8" x14ac:dyDescent="0.25">
      <c r="A570" t="s">
        <v>175</v>
      </c>
      <c r="B570" t="s">
        <v>839</v>
      </c>
      <c r="C570" s="163">
        <v>31056</v>
      </c>
      <c r="D570" s="163">
        <v>0</v>
      </c>
      <c r="E570" s="163"/>
      <c r="F570" s="163"/>
      <c r="G570" s="163" t="s">
        <v>270</v>
      </c>
      <c r="H570" s="163" t="s">
        <v>273</v>
      </c>
    </row>
    <row r="571" spans="1:8" x14ac:dyDescent="0.25">
      <c r="A571" t="s">
        <v>175</v>
      </c>
      <c r="B571" t="s">
        <v>840</v>
      </c>
      <c r="C571" s="163">
        <v>31057</v>
      </c>
      <c r="D571" s="163">
        <v>100</v>
      </c>
      <c r="E571" s="163"/>
      <c r="F571" s="163"/>
      <c r="G571" s="163" t="s">
        <v>270</v>
      </c>
      <c r="H571" s="163" t="s">
        <v>273</v>
      </c>
    </row>
    <row r="572" spans="1:8" x14ac:dyDescent="0.25">
      <c r="A572" t="s">
        <v>175</v>
      </c>
      <c r="B572" t="s">
        <v>841</v>
      </c>
      <c r="C572" s="163">
        <v>31058</v>
      </c>
      <c r="D572" s="163">
        <v>0</v>
      </c>
      <c r="E572" s="163"/>
      <c r="F572" s="163"/>
      <c r="G572" s="163" t="s">
        <v>270</v>
      </c>
      <c r="H572" s="163" t="s">
        <v>273</v>
      </c>
    </row>
    <row r="573" spans="1:8" x14ac:dyDescent="0.25">
      <c r="A573" t="s">
        <v>175</v>
      </c>
      <c r="B573" t="s">
        <v>842</v>
      </c>
      <c r="C573" s="163">
        <v>31059</v>
      </c>
      <c r="D573" s="163">
        <v>0</v>
      </c>
      <c r="E573" s="163"/>
      <c r="F573" s="163"/>
      <c r="G573" s="163" t="s">
        <v>270</v>
      </c>
      <c r="H573" s="163" t="s">
        <v>273</v>
      </c>
    </row>
    <row r="574" spans="1:8" x14ac:dyDescent="0.25">
      <c r="A574" t="s">
        <v>175</v>
      </c>
      <c r="B574" t="s">
        <v>843</v>
      </c>
      <c r="C574" s="163">
        <v>31060</v>
      </c>
      <c r="D574" s="9">
        <v>24.383643299999999</v>
      </c>
      <c r="E574" s="163"/>
      <c r="F574" s="163"/>
      <c r="G574" s="163" t="s">
        <v>270</v>
      </c>
      <c r="H574" s="163" t="s">
        <v>273</v>
      </c>
    </row>
    <row r="575" spans="1:8" x14ac:dyDescent="0.25">
      <c r="A575" t="s">
        <v>175</v>
      </c>
      <c r="B575" t="s">
        <v>844</v>
      </c>
      <c r="C575" s="163">
        <v>31061</v>
      </c>
      <c r="D575" s="163">
        <v>0</v>
      </c>
      <c r="E575" s="163"/>
      <c r="F575" s="163"/>
      <c r="G575" s="163" t="s">
        <v>270</v>
      </c>
      <c r="H575" s="163" t="s">
        <v>273</v>
      </c>
    </row>
    <row r="576" spans="1:8" x14ac:dyDescent="0.25">
      <c r="A576" t="s">
        <v>175</v>
      </c>
      <c r="B576" t="s">
        <v>845</v>
      </c>
      <c r="C576" s="163">
        <v>31062</v>
      </c>
      <c r="D576" s="9">
        <v>24.897817199999999</v>
      </c>
      <c r="E576" s="163"/>
      <c r="F576" s="163"/>
      <c r="G576" s="163" t="s">
        <v>270</v>
      </c>
      <c r="H576" s="163" t="s">
        <v>273</v>
      </c>
    </row>
    <row r="577" spans="1:8" x14ac:dyDescent="0.25">
      <c r="A577" t="s">
        <v>175</v>
      </c>
      <c r="B577" t="s">
        <v>846</v>
      </c>
      <c r="C577" s="163">
        <v>31063</v>
      </c>
      <c r="D577" s="163">
        <v>0</v>
      </c>
      <c r="E577" s="163"/>
      <c r="F577" s="163"/>
      <c r="G577" s="163" t="s">
        <v>270</v>
      </c>
      <c r="H577" s="163" t="s">
        <v>273</v>
      </c>
    </row>
    <row r="578" spans="1:8" x14ac:dyDescent="0.25">
      <c r="A578" t="s">
        <v>175</v>
      </c>
      <c r="B578" t="s">
        <v>847</v>
      </c>
      <c r="C578" s="163">
        <v>31064</v>
      </c>
      <c r="D578" s="163">
        <v>0</v>
      </c>
      <c r="E578" s="163"/>
      <c r="F578" s="163"/>
      <c r="G578" s="163" t="s">
        <v>270</v>
      </c>
      <c r="H578" s="163" t="s">
        <v>273</v>
      </c>
    </row>
    <row r="579" spans="1:8" x14ac:dyDescent="0.25">
      <c r="A579" t="s">
        <v>175</v>
      </c>
      <c r="B579" t="s">
        <v>848</v>
      </c>
      <c r="C579" s="163">
        <v>31065</v>
      </c>
      <c r="D579" s="163">
        <v>0</v>
      </c>
      <c r="E579" s="163"/>
      <c r="F579" s="163"/>
      <c r="G579" s="163" t="s">
        <v>270</v>
      </c>
      <c r="H579" s="163" t="s">
        <v>273</v>
      </c>
    </row>
    <row r="580" spans="1:8" x14ac:dyDescent="0.25">
      <c r="A580" t="s">
        <v>175</v>
      </c>
      <c r="B580" t="s">
        <v>849</v>
      </c>
      <c r="C580" s="163">
        <v>31066</v>
      </c>
      <c r="D580" s="9">
        <v>0.22704250000000001</v>
      </c>
      <c r="E580" s="163"/>
      <c r="F580" s="163"/>
      <c r="G580" s="163" t="s">
        <v>270</v>
      </c>
      <c r="H580" s="163" t="s">
        <v>273</v>
      </c>
    </row>
    <row r="581" spans="1:8" x14ac:dyDescent="0.25">
      <c r="A581" t="s">
        <v>175</v>
      </c>
      <c r="B581" t="s">
        <v>850</v>
      </c>
      <c r="C581" s="163">
        <v>31404</v>
      </c>
      <c r="D581" s="9">
        <v>29.516545900000001</v>
      </c>
      <c r="E581" s="163"/>
      <c r="F581" s="163"/>
      <c r="G581" s="163" t="s">
        <v>273</v>
      </c>
      <c r="H581" s="163" t="s">
        <v>270</v>
      </c>
    </row>
    <row r="582" spans="1:8" x14ac:dyDescent="0.25">
      <c r="A582" t="s">
        <v>175</v>
      </c>
      <c r="B582" s="184" t="s">
        <v>851</v>
      </c>
      <c r="C582" s="163">
        <v>47202</v>
      </c>
      <c r="D582" s="9">
        <v>94.223808899999995</v>
      </c>
      <c r="E582" s="163"/>
      <c r="F582" s="163" t="s">
        <v>327</v>
      </c>
      <c r="G582" s="163" t="s">
        <v>273</v>
      </c>
      <c r="H582" s="163" t="s">
        <v>270</v>
      </c>
    </row>
    <row r="583" spans="1:8" x14ac:dyDescent="0.25">
      <c r="A583" t="s">
        <v>175</v>
      </c>
      <c r="B583" t="s">
        <v>852</v>
      </c>
      <c r="C583" s="163">
        <v>29506</v>
      </c>
      <c r="D583" s="9">
        <v>38.625083400000001</v>
      </c>
      <c r="E583" s="163"/>
      <c r="F583" s="163"/>
      <c r="G583" s="163" t="s">
        <v>270</v>
      </c>
      <c r="H583" s="163" t="s">
        <v>270</v>
      </c>
    </row>
    <row r="584" spans="1:8" x14ac:dyDescent="0.25">
      <c r="A584" t="s">
        <v>175</v>
      </c>
      <c r="B584" t="s">
        <v>853</v>
      </c>
      <c r="C584" s="163">
        <v>31375</v>
      </c>
      <c r="D584" s="163">
        <v>100</v>
      </c>
      <c r="E584" s="163"/>
      <c r="F584" s="163"/>
      <c r="G584" s="163" t="s">
        <v>270</v>
      </c>
      <c r="H584" s="163" t="s">
        <v>273</v>
      </c>
    </row>
    <row r="585" spans="1:8" x14ac:dyDescent="0.25">
      <c r="A585" t="s">
        <v>175</v>
      </c>
      <c r="B585" t="s">
        <v>854</v>
      </c>
      <c r="C585" s="163">
        <v>29507</v>
      </c>
      <c r="D585" s="9">
        <v>90.598443099999997</v>
      </c>
      <c r="E585" s="163"/>
      <c r="F585" s="163"/>
      <c r="G585" s="163" t="s">
        <v>270</v>
      </c>
      <c r="H585" s="163" t="s">
        <v>270</v>
      </c>
    </row>
    <row r="586" spans="1:8" x14ac:dyDescent="0.25">
      <c r="A586" t="s">
        <v>175</v>
      </c>
      <c r="B586" t="s">
        <v>855</v>
      </c>
      <c r="C586" s="163">
        <v>26160</v>
      </c>
      <c r="D586" s="163">
        <v>0</v>
      </c>
      <c r="E586" s="163"/>
      <c r="F586" s="163"/>
      <c r="G586" s="163" t="s">
        <v>273</v>
      </c>
      <c r="H586" s="163" t="s">
        <v>270</v>
      </c>
    </row>
    <row r="587" spans="1:8" x14ac:dyDescent="0.25">
      <c r="A587" t="s">
        <v>175</v>
      </c>
      <c r="B587" t="s">
        <v>856</v>
      </c>
      <c r="C587" s="163">
        <v>29509</v>
      </c>
      <c r="D587" s="9">
        <v>26.852507899999999</v>
      </c>
      <c r="E587" s="163"/>
      <c r="F587" s="163"/>
      <c r="G587" s="163" t="s">
        <v>273</v>
      </c>
      <c r="H587" s="163" t="s">
        <v>270</v>
      </c>
    </row>
    <row r="588" spans="1:8" x14ac:dyDescent="0.25">
      <c r="A588" t="s">
        <v>175</v>
      </c>
      <c r="B588" t="s">
        <v>857</v>
      </c>
      <c r="C588" s="163">
        <v>26133</v>
      </c>
      <c r="D588" s="9">
        <v>2.4076086999999999</v>
      </c>
      <c r="E588" s="163"/>
      <c r="F588" s="163"/>
      <c r="G588" s="163" t="s">
        <v>273</v>
      </c>
      <c r="H588" s="163" t="s">
        <v>270</v>
      </c>
    </row>
    <row r="589" spans="1:8" x14ac:dyDescent="0.25">
      <c r="A589" t="s">
        <v>175</v>
      </c>
      <c r="B589" t="s">
        <v>858</v>
      </c>
      <c r="C589" s="163">
        <v>29558</v>
      </c>
      <c r="D589" s="9">
        <v>99.995901599999996</v>
      </c>
      <c r="E589" s="163"/>
      <c r="F589" s="163"/>
      <c r="G589" s="163" t="s">
        <v>273</v>
      </c>
      <c r="H589" s="163" t="s">
        <v>270</v>
      </c>
    </row>
    <row r="590" spans="1:8" x14ac:dyDescent="0.25">
      <c r="A590" t="s">
        <v>175</v>
      </c>
      <c r="B590" t="s">
        <v>859</v>
      </c>
      <c r="C590" s="163">
        <v>31121</v>
      </c>
      <c r="D590" s="9">
        <v>99.115712799999997</v>
      </c>
      <c r="E590" s="163"/>
      <c r="F590" s="163"/>
      <c r="G590" s="163" t="s">
        <v>270</v>
      </c>
      <c r="H590" s="163" t="s">
        <v>270</v>
      </c>
    </row>
    <row r="591" spans="1:8" x14ac:dyDescent="0.25">
      <c r="A591" t="s">
        <v>175</v>
      </c>
      <c r="B591" s="184" t="s">
        <v>860</v>
      </c>
      <c r="C591" s="163">
        <v>47203</v>
      </c>
      <c r="D591" s="9">
        <v>99.999923800000005</v>
      </c>
      <c r="E591" s="163"/>
      <c r="F591" s="163" t="s">
        <v>327</v>
      </c>
      <c r="G591" s="163" t="s">
        <v>270</v>
      </c>
      <c r="H591" s="163" t="s">
        <v>270</v>
      </c>
    </row>
    <row r="592" spans="1:8" x14ac:dyDescent="0.25">
      <c r="A592" t="s">
        <v>175</v>
      </c>
      <c r="B592" t="s">
        <v>861</v>
      </c>
      <c r="C592" s="163">
        <v>31387</v>
      </c>
      <c r="D592" s="9">
        <v>72.681216500000005</v>
      </c>
      <c r="E592" s="163"/>
      <c r="F592" s="163"/>
      <c r="G592" s="163" t="s">
        <v>273</v>
      </c>
      <c r="H592" s="163" t="s">
        <v>270</v>
      </c>
    </row>
    <row r="593" spans="1:8" x14ac:dyDescent="0.25">
      <c r="A593" t="s">
        <v>175</v>
      </c>
      <c r="B593" t="s">
        <v>862</v>
      </c>
      <c r="C593" s="163">
        <v>26184</v>
      </c>
      <c r="D593" s="163">
        <v>0</v>
      </c>
      <c r="E593" s="163"/>
      <c r="F593" s="163"/>
      <c r="G593" s="163" t="s">
        <v>273</v>
      </c>
      <c r="H593" s="163" t="s">
        <v>270</v>
      </c>
    </row>
    <row r="594" spans="1:8" x14ac:dyDescent="0.25">
      <c r="A594" t="s">
        <v>175</v>
      </c>
      <c r="B594" s="184" t="s">
        <v>863</v>
      </c>
      <c r="C594" s="163">
        <v>29560</v>
      </c>
      <c r="D594" s="9">
        <v>99.999999399999993</v>
      </c>
      <c r="E594" s="163"/>
      <c r="F594" s="163" t="s">
        <v>327</v>
      </c>
      <c r="G594" s="163" t="s">
        <v>273</v>
      </c>
      <c r="H594" s="163" t="s">
        <v>270</v>
      </c>
    </row>
    <row r="595" spans="1:8" x14ac:dyDescent="0.25">
      <c r="A595" t="s">
        <v>175</v>
      </c>
      <c r="B595" t="s">
        <v>864</v>
      </c>
      <c r="C595" s="163">
        <v>31122</v>
      </c>
      <c r="D595" s="163">
        <v>0</v>
      </c>
      <c r="E595" s="163"/>
      <c r="F595" s="163"/>
      <c r="G595" s="163" t="s">
        <v>270</v>
      </c>
      <c r="H595" s="163" t="s">
        <v>270</v>
      </c>
    </row>
    <row r="596" spans="1:8" x14ac:dyDescent="0.25">
      <c r="A596" t="s">
        <v>175</v>
      </c>
      <c r="B596" t="s">
        <v>865</v>
      </c>
      <c r="C596" s="163">
        <v>29491</v>
      </c>
      <c r="D596" s="9">
        <v>0.32350800000000002</v>
      </c>
      <c r="E596" s="163"/>
      <c r="F596" s="163"/>
      <c r="G596" s="163" t="s">
        <v>273</v>
      </c>
      <c r="H596" s="163" t="s">
        <v>270</v>
      </c>
    </row>
    <row r="597" spans="1:8" x14ac:dyDescent="0.25">
      <c r="A597" t="s">
        <v>175</v>
      </c>
      <c r="B597" t="s">
        <v>866</v>
      </c>
      <c r="C597" s="163">
        <v>31412</v>
      </c>
      <c r="D597" s="9">
        <v>65.749008599999996</v>
      </c>
      <c r="E597" s="163"/>
      <c r="F597" s="163"/>
      <c r="G597" s="163" t="s">
        <v>273</v>
      </c>
      <c r="H597" s="163" t="s">
        <v>270</v>
      </c>
    </row>
    <row r="598" spans="1:8" x14ac:dyDescent="0.25">
      <c r="A598" t="s">
        <v>175</v>
      </c>
      <c r="B598" t="s">
        <v>867</v>
      </c>
      <c r="C598" s="163">
        <v>31214</v>
      </c>
      <c r="D598" s="9">
        <v>56.942306700000003</v>
      </c>
      <c r="E598" s="163"/>
      <c r="F598" s="163"/>
      <c r="G598" s="163" t="s">
        <v>270</v>
      </c>
      <c r="H598" s="163" t="s">
        <v>273</v>
      </c>
    </row>
    <row r="599" spans="1:8" x14ac:dyDescent="0.25">
      <c r="A599" t="s">
        <v>175</v>
      </c>
      <c r="B599" t="s">
        <v>868</v>
      </c>
      <c r="C599" s="163">
        <v>31388</v>
      </c>
      <c r="D599" s="9">
        <v>99.603195700000001</v>
      </c>
      <c r="E599" s="163"/>
      <c r="F599" s="163"/>
      <c r="G599" s="163" t="s">
        <v>273</v>
      </c>
      <c r="H599" s="163" t="s">
        <v>270</v>
      </c>
    </row>
    <row r="600" spans="1:8" x14ac:dyDescent="0.25">
      <c r="A600" t="s">
        <v>175</v>
      </c>
      <c r="B600" t="s">
        <v>869</v>
      </c>
      <c r="C600" s="163">
        <v>26109</v>
      </c>
      <c r="D600" s="163">
        <v>0</v>
      </c>
      <c r="E600" s="163"/>
      <c r="F600" s="163"/>
      <c r="G600" s="163" t="s">
        <v>273</v>
      </c>
      <c r="H600" s="163" t="s">
        <v>270</v>
      </c>
    </row>
    <row r="601" spans="1:8" x14ac:dyDescent="0.25">
      <c r="A601" t="s">
        <v>175</v>
      </c>
      <c r="B601" t="s">
        <v>870</v>
      </c>
      <c r="C601" s="163">
        <v>26189</v>
      </c>
      <c r="D601" s="9">
        <v>30.0549854</v>
      </c>
      <c r="E601" s="163"/>
      <c r="F601" s="163"/>
      <c r="G601" s="163" t="s">
        <v>273</v>
      </c>
      <c r="H601" s="163" t="s">
        <v>270</v>
      </c>
    </row>
    <row r="602" spans="1:8" x14ac:dyDescent="0.25">
      <c r="A602" t="s">
        <v>175</v>
      </c>
      <c r="B602" t="s">
        <v>871</v>
      </c>
      <c r="C602" s="163">
        <v>29628</v>
      </c>
      <c r="D602" s="163">
        <v>0</v>
      </c>
      <c r="E602" s="163"/>
      <c r="F602" s="163"/>
      <c r="G602" s="163" t="s">
        <v>273</v>
      </c>
      <c r="H602" s="163" t="s">
        <v>270</v>
      </c>
    </row>
    <row r="603" spans="1:8" x14ac:dyDescent="0.25">
      <c r="A603" t="s">
        <v>175</v>
      </c>
      <c r="B603" t="s">
        <v>872</v>
      </c>
      <c r="C603" s="163">
        <v>26126</v>
      </c>
      <c r="D603" s="9">
        <v>4.0871200000000003E-2</v>
      </c>
      <c r="E603" s="163"/>
      <c r="F603" s="163"/>
      <c r="G603" s="163" t="s">
        <v>273</v>
      </c>
      <c r="H603" s="163" t="s">
        <v>270</v>
      </c>
    </row>
    <row r="604" spans="1:8" x14ac:dyDescent="0.25">
      <c r="A604" t="s">
        <v>175</v>
      </c>
      <c r="B604" t="s">
        <v>873</v>
      </c>
      <c r="C604" s="163">
        <v>31433</v>
      </c>
      <c r="D604" s="163">
        <v>0</v>
      </c>
      <c r="E604" s="163"/>
      <c r="F604" s="163"/>
      <c r="G604" s="163" t="s">
        <v>273</v>
      </c>
      <c r="H604" s="163" t="s">
        <v>270</v>
      </c>
    </row>
    <row r="605" spans="1:8" x14ac:dyDescent="0.25">
      <c r="A605" t="s">
        <v>175</v>
      </c>
      <c r="B605" t="s">
        <v>874</v>
      </c>
      <c r="C605" s="163">
        <v>31067</v>
      </c>
      <c r="D605" s="9">
        <v>74.910467600000004</v>
      </c>
      <c r="E605" s="163"/>
      <c r="F605" s="163"/>
      <c r="G605" s="163" t="s">
        <v>270</v>
      </c>
      <c r="H605" s="163" t="s">
        <v>273</v>
      </c>
    </row>
    <row r="606" spans="1:8" x14ac:dyDescent="0.25">
      <c r="A606" t="s">
        <v>175</v>
      </c>
      <c r="B606" t="s">
        <v>875</v>
      </c>
      <c r="C606" s="163">
        <v>31123</v>
      </c>
      <c r="D606" s="9">
        <v>99.903363499999998</v>
      </c>
      <c r="E606" s="163"/>
      <c r="F606" s="163"/>
      <c r="G606" s="163" t="s">
        <v>270</v>
      </c>
      <c r="H606" s="163" t="s">
        <v>270</v>
      </c>
    </row>
    <row r="607" spans="1:8" x14ac:dyDescent="0.25">
      <c r="A607" t="s">
        <v>175</v>
      </c>
      <c r="B607" t="s">
        <v>876</v>
      </c>
      <c r="C607" s="163">
        <v>29605</v>
      </c>
      <c r="D607" s="9">
        <v>21.081240999999999</v>
      </c>
      <c r="E607" s="163"/>
      <c r="F607" s="163"/>
      <c r="G607" s="163" t="s">
        <v>273</v>
      </c>
      <c r="H607" s="163" t="s">
        <v>270</v>
      </c>
    </row>
    <row r="608" spans="1:8" x14ac:dyDescent="0.25">
      <c r="A608" t="s">
        <v>175</v>
      </c>
      <c r="B608" t="s">
        <v>877</v>
      </c>
      <c r="C608" s="163">
        <v>29517</v>
      </c>
      <c r="D608" s="9">
        <v>3.4527287000000002</v>
      </c>
      <c r="E608" s="163"/>
      <c r="F608" s="163"/>
      <c r="G608" s="163" t="s">
        <v>273</v>
      </c>
      <c r="H608" s="163" t="s">
        <v>270</v>
      </c>
    </row>
    <row r="609" spans="1:8" x14ac:dyDescent="0.25">
      <c r="A609" t="s">
        <v>175</v>
      </c>
      <c r="B609" t="s">
        <v>878</v>
      </c>
      <c r="C609" s="163">
        <v>29493</v>
      </c>
      <c r="D609" s="9">
        <v>94.285950900000003</v>
      </c>
      <c r="E609" s="163"/>
      <c r="F609" s="163"/>
      <c r="G609" s="163" t="s">
        <v>273</v>
      </c>
      <c r="H609" s="163" t="s">
        <v>270</v>
      </c>
    </row>
    <row r="610" spans="1:8" x14ac:dyDescent="0.25">
      <c r="A610" t="s">
        <v>175</v>
      </c>
      <c r="B610" t="s">
        <v>879</v>
      </c>
      <c r="C610" s="163">
        <v>26214</v>
      </c>
      <c r="D610" s="9">
        <v>2.6258963999999998</v>
      </c>
      <c r="E610" s="163"/>
      <c r="F610" s="163"/>
      <c r="G610" s="163" t="s">
        <v>273</v>
      </c>
      <c r="H610" s="163" t="s">
        <v>270</v>
      </c>
    </row>
    <row r="611" spans="1:8" x14ac:dyDescent="0.25">
      <c r="A611" t="s">
        <v>175</v>
      </c>
      <c r="B611" t="s">
        <v>880</v>
      </c>
      <c r="C611" s="163">
        <v>44511</v>
      </c>
      <c r="D611" s="9">
        <v>42.7854964</v>
      </c>
      <c r="E611" s="163"/>
      <c r="F611" s="163"/>
      <c r="G611" s="163" t="s">
        <v>273</v>
      </c>
      <c r="H611" s="163" t="s">
        <v>270</v>
      </c>
    </row>
    <row r="612" spans="1:8" x14ac:dyDescent="0.25">
      <c r="A612" t="s">
        <v>175</v>
      </c>
      <c r="B612" t="s">
        <v>881</v>
      </c>
      <c r="C612" s="163">
        <v>31193</v>
      </c>
      <c r="D612" s="9">
        <v>19.761778100000001</v>
      </c>
      <c r="E612" s="163"/>
      <c r="F612" s="163"/>
      <c r="G612" s="163" t="s">
        <v>270</v>
      </c>
      <c r="H612" s="163" t="s">
        <v>273</v>
      </c>
    </row>
    <row r="613" spans="1:8" x14ac:dyDescent="0.25">
      <c r="A613" t="s">
        <v>175</v>
      </c>
      <c r="B613" t="s">
        <v>882</v>
      </c>
      <c r="C613" s="163">
        <v>26188</v>
      </c>
      <c r="D613" s="9">
        <v>83.266197700000006</v>
      </c>
      <c r="E613" s="163"/>
      <c r="F613" s="163"/>
      <c r="G613" s="163" t="s">
        <v>270</v>
      </c>
      <c r="H613" s="163" t="s">
        <v>270</v>
      </c>
    </row>
    <row r="614" spans="1:8" x14ac:dyDescent="0.25">
      <c r="A614" t="s">
        <v>175</v>
      </c>
      <c r="B614" t="s">
        <v>883</v>
      </c>
      <c r="C614" s="163">
        <v>26141</v>
      </c>
      <c r="D614" s="9">
        <v>86.524397500000006</v>
      </c>
      <c r="E614" s="163"/>
      <c r="F614" s="163"/>
      <c r="G614" s="163" t="s">
        <v>270</v>
      </c>
      <c r="H614" s="163" t="s">
        <v>270</v>
      </c>
    </row>
    <row r="615" spans="1:8" x14ac:dyDescent="0.25">
      <c r="A615" t="s">
        <v>175</v>
      </c>
      <c r="B615" t="s">
        <v>884</v>
      </c>
      <c r="C615" s="163">
        <v>44512</v>
      </c>
      <c r="D615" s="9">
        <v>91.562229610000003</v>
      </c>
      <c r="E615" s="163"/>
      <c r="F615" s="163"/>
      <c r="G615" s="163" t="s">
        <v>270</v>
      </c>
      <c r="H615" s="163" t="s">
        <v>270</v>
      </c>
    </row>
    <row r="616" spans="1:8" x14ac:dyDescent="0.25">
      <c r="A616" t="s">
        <v>175</v>
      </c>
      <c r="B616" t="s">
        <v>885</v>
      </c>
      <c r="C616" s="163">
        <v>29539</v>
      </c>
      <c r="D616" s="9">
        <v>99.297574699999998</v>
      </c>
      <c r="E616" s="163"/>
      <c r="F616" s="163"/>
      <c r="G616" s="163" t="s">
        <v>270</v>
      </c>
      <c r="H616" s="163" t="s">
        <v>270</v>
      </c>
    </row>
    <row r="617" spans="1:8" x14ac:dyDescent="0.25">
      <c r="A617" t="s">
        <v>175</v>
      </c>
      <c r="B617" t="s">
        <v>886</v>
      </c>
      <c r="C617" s="163">
        <v>31194</v>
      </c>
      <c r="D617" s="9">
        <v>54.115907999999997</v>
      </c>
      <c r="E617" s="163"/>
      <c r="F617" s="163"/>
      <c r="G617" s="163" t="s">
        <v>270</v>
      </c>
      <c r="H617" s="163" t="s">
        <v>270</v>
      </c>
    </row>
    <row r="618" spans="1:8" x14ac:dyDescent="0.25">
      <c r="A618" t="s">
        <v>175</v>
      </c>
      <c r="B618" t="s">
        <v>887</v>
      </c>
      <c r="C618" s="163">
        <v>31124</v>
      </c>
      <c r="D618" s="9">
        <v>98.776735200000005</v>
      </c>
      <c r="E618" s="163"/>
      <c r="F618" s="163"/>
      <c r="G618" s="163" t="s">
        <v>270</v>
      </c>
      <c r="H618" s="163" t="s">
        <v>270</v>
      </c>
    </row>
    <row r="619" spans="1:8" x14ac:dyDescent="0.25">
      <c r="A619" t="s">
        <v>175</v>
      </c>
      <c r="B619" t="s">
        <v>888</v>
      </c>
      <c r="C619" s="163">
        <v>26059</v>
      </c>
      <c r="D619" s="163">
        <v>0</v>
      </c>
      <c r="E619" s="163"/>
      <c r="F619" s="163"/>
      <c r="G619" s="163" t="s">
        <v>270</v>
      </c>
      <c r="H619" s="163" t="s">
        <v>270</v>
      </c>
    </row>
    <row r="620" spans="1:8" x14ac:dyDescent="0.25">
      <c r="A620" t="s">
        <v>175</v>
      </c>
      <c r="B620" t="s">
        <v>889</v>
      </c>
      <c r="C620" s="163">
        <v>31068</v>
      </c>
      <c r="D620" s="9">
        <v>99.701773799999998</v>
      </c>
      <c r="E620" s="163"/>
      <c r="F620" s="163"/>
      <c r="G620" s="163" t="s">
        <v>270</v>
      </c>
      <c r="H620" s="163" t="s">
        <v>273</v>
      </c>
    </row>
    <row r="621" spans="1:8" x14ac:dyDescent="0.25">
      <c r="A621" t="s">
        <v>175</v>
      </c>
      <c r="B621" t="s">
        <v>890</v>
      </c>
      <c r="C621" s="163">
        <v>29569</v>
      </c>
      <c r="D621" s="9">
        <v>78.440758599999995</v>
      </c>
      <c r="E621" s="163"/>
      <c r="F621" s="163"/>
      <c r="G621" s="163" t="s">
        <v>270</v>
      </c>
      <c r="H621" s="163" t="s">
        <v>270</v>
      </c>
    </row>
    <row r="622" spans="1:8" x14ac:dyDescent="0.25">
      <c r="A622" t="s">
        <v>175</v>
      </c>
      <c r="B622" t="s">
        <v>891</v>
      </c>
      <c r="C622" s="163">
        <v>26125</v>
      </c>
      <c r="D622" s="9">
        <v>98.871271199999995</v>
      </c>
      <c r="E622" s="163"/>
      <c r="F622" s="163"/>
      <c r="G622" s="163" t="s">
        <v>273</v>
      </c>
      <c r="H622" s="163" t="s">
        <v>270</v>
      </c>
    </row>
    <row r="623" spans="1:8" x14ac:dyDescent="0.25">
      <c r="A623" t="s">
        <v>175</v>
      </c>
      <c r="B623" t="s">
        <v>892</v>
      </c>
      <c r="C623" s="163">
        <v>29518</v>
      </c>
      <c r="D623" s="9">
        <v>0.35281050000000003</v>
      </c>
      <c r="E623" s="163"/>
      <c r="F623" s="163"/>
      <c r="G623" s="163" t="s">
        <v>273</v>
      </c>
      <c r="H623" s="163" t="s">
        <v>270</v>
      </c>
    </row>
    <row r="624" spans="1:8" x14ac:dyDescent="0.25">
      <c r="A624" t="s">
        <v>175</v>
      </c>
      <c r="B624" t="s">
        <v>893</v>
      </c>
      <c r="C624" s="163">
        <v>31383</v>
      </c>
      <c r="D624" s="9">
        <v>99.999999599999995</v>
      </c>
      <c r="E624" s="163"/>
      <c r="F624" s="163"/>
      <c r="G624" s="163" t="s">
        <v>270</v>
      </c>
      <c r="H624" s="163" t="s">
        <v>270</v>
      </c>
    </row>
    <row r="625" spans="1:8" x14ac:dyDescent="0.25">
      <c r="A625" t="s">
        <v>175</v>
      </c>
      <c r="B625" s="184" t="s">
        <v>894</v>
      </c>
      <c r="C625" s="163">
        <v>47204</v>
      </c>
      <c r="D625" s="163">
        <v>0</v>
      </c>
      <c r="E625" s="163"/>
      <c r="F625" s="163" t="s">
        <v>327</v>
      </c>
      <c r="G625" s="163" t="s">
        <v>273</v>
      </c>
      <c r="H625" s="163" t="s">
        <v>270</v>
      </c>
    </row>
    <row r="626" spans="1:8" x14ac:dyDescent="0.25">
      <c r="A626" t="s">
        <v>175</v>
      </c>
      <c r="B626" t="s">
        <v>895</v>
      </c>
      <c r="C626" s="163">
        <v>26074</v>
      </c>
      <c r="D626" s="9">
        <v>49.991211800000002</v>
      </c>
      <c r="E626" s="163"/>
      <c r="F626" s="163"/>
      <c r="G626" s="163" t="s">
        <v>270</v>
      </c>
      <c r="H626" s="163" t="s">
        <v>270</v>
      </c>
    </row>
    <row r="627" spans="1:8" x14ac:dyDescent="0.25">
      <c r="A627" t="s">
        <v>175</v>
      </c>
      <c r="B627" t="s">
        <v>896</v>
      </c>
      <c r="C627" s="163">
        <v>31204</v>
      </c>
      <c r="D627" s="9">
        <v>58.771782999999999</v>
      </c>
      <c r="E627" s="163"/>
      <c r="F627" s="163"/>
      <c r="G627" s="163" t="s">
        <v>270</v>
      </c>
      <c r="H627" s="163" t="s">
        <v>273</v>
      </c>
    </row>
    <row r="628" spans="1:8" x14ac:dyDescent="0.25">
      <c r="A628" t="s">
        <v>175</v>
      </c>
      <c r="B628" t="s">
        <v>897</v>
      </c>
      <c r="C628" s="163">
        <v>31125</v>
      </c>
      <c r="D628" s="9">
        <v>99.910749300000006</v>
      </c>
      <c r="E628" s="163"/>
      <c r="F628" s="163"/>
      <c r="G628" s="163" t="s">
        <v>270</v>
      </c>
      <c r="H628" s="163" t="s">
        <v>270</v>
      </c>
    </row>
    <row r="629" spans="1:8" x14ac:dyDescent="0.25">
      <c r="A629" t="s">
        <v>175</v>
      </c>
      <c r="B629" t="s">
        <v>898</v>
      </c>
      <c r="C629" s="163">
        <v>26176</v>
      </c>
      <c r="D629" s="9">
        <v>64.221234499999994</v>
      </c>
      <c r="E629" s="163"/>
      <c r="F629" s="163"/>
      <c r="G629" s="163" t="s">
        <v>273</v>
      </c>
      <c r="H629" s="163" t="s">
        <v>270</v>
      </c>
    </row>
    <row r="630" spans="1:8" x14ac:dyDescent="0.25">
      <c r="A630" t="s">
        <v>175</v>
      </c>
      <c r="B630" t="s">
        <v>899</v>
      </c>
      <c r="C630" s="163">
        <v>26018</v>
      </c>
      <c r="D630" s="9">
        <v>15.6390297</v>
      </c>
      <c r="E630" s="163"/>
      <c r="F630" s="163"/>
      <c r="G630" s="163" t="s">
        <v>273</v>
      </c>
      <c r="H630" s="163" t="s">
        <v>270</v>
      </c>
    </row>
    <row r="631" spans="1:8" x14ac:dyDescent="0.25">
      <c r="A631" t="s">
        <v>175</v>
      </c>
      <c r="B631" t="s">
        <v>900</v>
      </c>
      <c r="C631" s="163">
        <v>26108</v>
      </c>
      <c r="D631" s="9">
        <v>42.006011700000002</v>
      </c>
      <c r="E631" s="163"/>
      <c r="F631" s="163"/>
      <c r="G631" s="163" t="s">
        <v>273</v>
      </c>
      <c r="H631" s="163" t="s">
        <v>270</v>
      </c>
    </row>
    <row r="632" spans="1:8" x14ac:dyDescent="0.25">
      <c r="A632" t="s">
        <v>175</v>
      </c>
      <c r="B632" t="s">
        <v>901</v>
      </c>
      <c r="C632" s="163">
        <v>31202</v>
      </c>
      <c r="D632" s="9">
        <v>95.511290900000006</v>
      </c>
      <c r="E632" s="163"/>
      <c r="F632" s="163"/>
      <c r="G632" s="163" t="s">
        <v>270</v>
      </c>
      <c r="H632" s="163" t="s">
        <v>270</v>
      </c>
    </row>
    <row r="633" spans="1:8" x14ac:dyDescent="0.25">
      <c r="A633" t="s">
        <v>175</v>
      </c>
      <c r="B633" t="s">
        <v>902</v>
      </c>
      <c r="C633" s="163">
        <v>26206</v>
      </c>
      <c r="D633" s="163">
        <v>0</v>
      </c>
      <c r="E633" s="163"/>
      <c r="F633" s="163"/>
      <c r="G633" s="163" t="s">
        <v>273</v>
      </c>
      <c r="H633" s="163" t="s">
        <v>270</v>
      </c>
    </row>
    <row r="634" spans="1:8" x14ac:dyDescent="0.25">
      <c r="A634" t="s">
        <v>175</v>
      </c>
      <c r="B634" t="s">
        <v>903</v>
      </c>
      <c r="C634" s="163">
        <v>26083</v>
      </c>
      <c r="D634" s="9">
        <v>5.2718461999999997</v>
      </c>
      <c r="E634" s="163"/>
      <c r="F634" s="163"/>
      <c r="G634" s="163" t="s">
        <v>273</v>
      </c>
      <c r="H634" s="163" t="s">
        <v>270</v>
      </c>
    </row>
    <row r="635" spans="1:8" x14ac:dyDescent="0.25">
      <c r="A635" t="s">
        <v>175</v>
      </c>
      <c r="B635" t="s">
        <v>904</v>
      </c>
      <c r="C635" s="163">
        <v>26077</v>
      </c>
      <c r="D635" s="9">
        <v>99.984814999999998</v>
      </c>
      <c r="E635" s="163"/>
      <c r="F635" s="163"/>
      <c r="G635" s="163" t="s">
        <v>270</v>
      </c>
      <c r="H635" s="163" t="s">
        <v>270</v>
      </c>
    </row>
    <row r="636" spans="1:8" x14ac:dyDescent="0.25">
      <c r="A636" t="s">
        <v>175</v>
      </c>
      <c r="B636" t="s">
        <v>905</v>
      </c>
      <c r="C636" s="163">
        <v>31126</v>
      </c>
      <c r="D636" s="9">
        <v>99.789947299999994</v>
      </c>
      <c r="E636" s="163"/>
      <c r="F636" s="163"/>
      <c r="G636" s="163" t="s">
        <v>270</v>
      </c>
      <c r="H636" s="163" t="s">
        <v>270</v>
      </c>
    </row>
    <row r="637" spans="1:8" x14ac:dyDescent="0.25">
      <c r="A637" t="s">
        <v>175</v>
      </c>
      <c r="B637" t="s">
        <v>906</v>
      </c>
      <c r="C637" s="163">
        <v>31069</v>
      </c>
      <c r="D637" s="9">
        <v>99.978411699999995</v>
      </c>
      <c r="E637" s="163"/>
      <c r="F637" s="163"/>
      <c r="G637" s="163" t="s">
        <v>270</v>
      </c>
      <c r="H637" s="163" t="s">
        <v>273</v>
      </c>
    </row>
    <row r="638" spans="1:8" x14ac:dyDescent="0.25">
      <c r="A638" t="s">
        <v>175</v>
      </c>
      <c r="B638" t="s">
        <v>907</v>
      </c>
      <c r="C638" s="163">
        <v>26072</v>
      </c>
      <c r="D638" s="9">
        <v>96.432035999999997</v>
      </c>
      <c r="E638" s="163"/>
      <c r="F638" s="163"/>
      <c r="G638" s="163" t="s">
        <v>273</v>
      </c>
      <c r="H638" s="163" t="s">
        <v>270</v>
      </c>
    </row>
    <row r="639" spans="1:8" x14ac:dyDescent="0.25">
      <c r="A639" t="s">
        <v>175</v>
      </c>
      <c r="B639" t="s">
        <v>908</v>
      </c>
      <c r="C639" s="163">
        <v>31127</v>
      </c>
      <c r="D639" s="9">
        <v>8.3679804000000004</v>
      </c>
      <c r="E639" s="163"/>
      <c r="F639" s="163"/>
      <c r="G639" s="163" t="s">
        <v>270</v>
      </c>
      <c r="H639" s="163" t="s">
        <v>273</v>
      </c>
    </row>
    <row r="640" spans="1:8" x14ac:dyDescent="0.25">
      <c r="A640" t="s">
        <v>175</v>
      </c>
      <c r="B640" t="s">
        <v>909</v>
      </c>
      <c r="C640" s="163">
        <v>26017</v>
      </c>
      <c r="D640" s="9">
        <v>6.2798993000000003</v>
      </c>
      <c r="E640" s="163"/>
      <c r="F640" s="163"/>
      <c r="G640" s="163" t="s">
        <v>270</v>
      </c>
      <c r="H640" s="163" t="s">
        <v>273</v>
      </c>
    </row>
    <row r="641" spans="1:8" x14ac:dyDescent="0.25">
      <c r="A641" t="s">
        <v>175</v>
      </c>
      <c r="B641" t="s">
        <v>910</v>
      </c>
      <c r="C641" s="163">
        <v>26215</v>
      </c>
      <c r="D641" s="9">
        <v>93.799590910000006</v>
      </c>
      <c r="E641" s="163"/>
      <c r="F641" s="163"/>
      <c r="G641" s="163" t="s">
        <v>270</v>
      </c>
      <c r="H641" s="163" t="s">
        <v>270</v>
      </c>
    </row>
    <row r="642" spans="1:8" x14ac:dyDescent="0.25">
      <c r="A642" t="s">
        <v>175</v>
      </c>
      <c r="B642" t="s">
        <v>911</v>
      </c>
      <c r="C642" s="163">
        <v>29597</v>
      </c>
      <c r="D642" s="9">
        <v>93.209955600000001</v>
      </c>
      <c r="E642" s="163"/>
      <c r="F642" s="163"/>
      <c r="G642" s="163" t="s">
        <v>273</v>
      </c>
      <c r="H642" s="163" t="s">
        <v>270</v>
      </c>
    </row>
    <row r="643" spans="1:8" x14ac:dyDescent="0.25">
      <c r="A643" t="s">
        <v>175</v>
      </c>
      <c r="B643" t="s">
        <v>912</v>
      </c>
      <c r="C643" s="163">
        <v>29623</v>
      </c>
      <c r="D643" s="9">
        <v>15.8778337</v>
      </c>
      <c r="E643" s="163"/>
      <c r="F643" s="163"/>
      <c r="G643" s="163" t="s">
        <v>270</v>
      </c>
      <c r="H643" s="163" t="s">
        <v>270</v>
      </c>
    </row>
    <row r="644" spans="1:8" x14ac:dyDescent="0.25">
      <c r="A644" t="s">
        <v>175</v>
      </c>
      <c r="B644" t="s">
        <v>913</v>
      </c>
      <c r="C644" s="163">
        <v>31128</v>
      </c>
      <c r="D644" s="9">
        <v>99.856878199999997</v>
      </c>
      <c r="E644" s="163"/>
      <c r="F644" s="163"/>
      <c r="G644" s="163" t="s">
        <v>270</v>
      </c>
      <c r="H644" s="163" t="s">
        <v>270</v>
      </c>
    </row>
    <row r="645" spans="1:8" x14ac:dyDescent="0.25">
      <c r="A645" t="s">
        <v>175</v>
      </c>
      <c r="B645" t="s">
        <v>914</v>
      </c>
      <c r="C645" s="163">
        <v>31409</v>
      </c>
      <c r="D645" s="9">
        <v>77.498996300000002</v>
      </c>
      <c r="E645" s="163"/>
      <c r="F645" s="163"/>
      <c r="G645" s="163" t="s">
        <v>273</v>
      </c>
      <c r="H645" s="163" t="s">
        <v>270</v>
      </c>
    </row>
    <row r="646" spans="1:8" x14ac:dyDescent="0.25">
      <c r="A646" t="s">
        <v>175</v>
      </c>
      <c r="B646" t="s">
        <v>915</v>
      </c>
      <c r="C646" s="163">
        <v>29619</v>
      </c>
      <c r="D646" s="9">
        <v>80.024107000000001</v>
      </c>
      <c r="E646" s="163"/>
      <c r="F646" s="163"/>
      <c r="G646" s="163" t="s">
        <v>270</v>
      </c>
      <c r="H646" s="163" t="s">
        <v>270</v>
      </c>
    </row>
    <row r="647" spans="1:8" x14ac:dyDescent="0.25">
      <c r="A647" t="s">
        <v>175</v>
      </c>
      <c r="B647" t="s">
        <v>916</v>
      </c>
      <c r="C647" s="163">
        <v>26241</v>
      </c>
      <c r="D647" s="9">
        <v>99.188135299999999</v>
      </c>
      <c r="E647" s="163"/>
      <c r="F647" s="163"/>
      <c r="G647" s="163" t="s">
        <v>270</v>
      </c>
      <c r="H647" s="163" t="s">
        <v>270</v>
      </c>
    </row>
    <row r="648" spans="1:8" x14ac:dyDescent="0.25">
      <c r="A648" t="s">
        <v>175</v>
      </c>
      <c r="B648" t="s">
        <v>917</v>
      </c>
      <c r="C648" s="163">
        <v>29595</v>
      </c>
      <c r="D648" s="9">
        <v>0.1616321</v>
      </c>
      <c r="E648" s="163"/>
      <c r="F648" s="163"/>
      <c r="G648" s="163" t="s">
        <v>273</v>
      </c>
      <c r="H648" s="163" t="s">
        <v>270</v>
      </c>
    </row>
    <row r="649" spans="1:8" x14ac:dyDescent="0.25">
      <c r="A649" t="s">
        <v>175</v>
      </c>
      <c r="B649" t="s">
        <v>918</v>
      </c>
      <c r="C649" s="163">
        <v>26163</v>
      </c>
      <c r="D649" s="9">
        <v>19.9410335</v>
      </c>
      <c r="E649" s="163"/>
      <c r="F649" s="163"/>
      <c r="G649" s="163" t="s">
        <v>273</v>
      </c>
      <c r="H649" s="163" t="s">
        <v>270</v>
      </c>
    </row>
    <row r="650" spans="1:8" x14ac:dyDescent="0.25">
      <c r="A650" t="s">
        <v>175</v>
      </c>
      <c r="B650" t="s">
        <v>919</v>
      </c>
      <c r="C650" s="163">
        <v>29574</v>
      </c>
      <c r="D650" s="9">
        <v>34.172067400000003</v>
      </c>
      <c r="E650" s="163"/>
      <c r="F650" s="163"/>
      <c r="G650" s="163" t="s">
        <v>273</v>
      </c>
      <c r="H650" s="163" t="s">
        <v>270</v>
      </c>
    </row>
    <row r="651" spans="1:8" x14ac:dyDescent="0.25">
      <c r="A651" t="s">
        <v>175</v>
      </c>
      <c r="B651" t="s">
        <v>920</v>
      </c>
      <c r="C651" s="163">
        <v>31070</v>
      </c>
      <c r="D651" s="9">
        <v>99.777646399999995</v>
      </c>
      <c r="E651" s="163"/>
      <c r="F651" s="163"/>
      <c r="G651" s="163" t="s">
        <v>270</v>
      </c>
      <c r="H651" s="163" t="s">
        <v>273</v>
      </c>
    </row>
    <row r="652" spans="1:8" x14ac:dyDescent="0.25">
      <c r="A652" t="s">
        <v>175</v>
      </c>
      <c r="B652" t="s">
        <v>921</v>
      </c>
      <c r="C652" s="163">
        <v>31376</v>
      </c>
      <c r="D652" s="9">
        <v>21.412602100000001</v>
      </c>
      <c r="E652" s="163"/>
      <c r="F652" s="163"/>
      <c r="G652" s="163" t="s">
        <v>273</v>
      </c>
      <c r="H652" s="163" t="s">
        <v>270</v>
      </c>
    </row>
    <row r="653" spans="1:8" x14ac:dyDescent="0.25">
      <c r="A653" t="s">
        <v>175</v>
      </c>
      <c r="B653" t="s">
        <v>922</v>
      </c>
      <c r="C653" s="163">
        <v>31071</v>
      </c>
      <c r="D653" s="163">
        <v>0</v>
      </c>
      <c r="E653" s="163"/>
      <c r="F653" s="163"/>
      <c r="G653" s="163" t="s">
        <v>270</v>
      </c>
      <c r="H653" s="163" t="s">
        <v>273</v>
      </c>
    </row>
    <row r="654" spans="1:8" x14ac:dyDescent="0.25">
      <c r="A654" t="s">
        <v>175</v>
      </c>
      <c r="B654" t="s">
        <v>923</v>
      </c>
      <c r="C654" s="163">
        <v>44513</v>
      </c>
      <c r="D654" s="163">
        <v>0</v>
      </c>
      <c r="E654" s="163"/>
      <c r="F654" s="163"/>
      <c r="G654" s="163" t="s">
        <v>273</v>
      </c>
      <c r="H654" s="163" t="s">
        <v>270</v>
      </c>
    </row>
    <row r="655" spans="1:8" x14ac:dyDescent="0.25">
      <c r="A655" t="s">
        <v>175</v>
      </c>
      <c r="B655" t="s">
        <v>924</v>
      </c>
      <c r="C655" s="163">
        <v>31072</v>
      </c>
      <c r="D655" s="9">
        <v>6.6046474000000002</v>
      </c>
      <c r="E655" s="163"/>
      <c r="F655" s="163"/>
      <c r="G655" s="163" t="s">
        <v>270</v>
      </c>
      <c r="H655" s="163" t="s">
        <v>273</v>
      </c>
    </row>
    <row r="656" spans="1:8" x14ac:dyDescent="0.25">
      <c r="A656" t="s">
        <v>175</v>
      </c>
      <c r="B656" t="s">
        <v>925</v>
      </c>
      <c r="C656" s="163">
        <v>26062</v>
      </c>
      <c r="D656" s="9">
        <v>14.463056999999999</v>
      </c>
      <c r="E656" s="163"/>
      <c r="F656" s="163"/>
      <c r="G656" s="163" t="s">
        <v>270</v>
      </c>
      <c r="H656" s="163" t="s">
        <v>270</v>
      </c>
    </row>
    <row r="657" spans="1:8" x14ac:dyDescent="0.25">
      <c r="A657" t="s">
        <v>175</v>
      </c>
      <c r="B657" t="s">
        <v>926</v>
      </c>
      <c r="C657" s="163">
        <v>26025</v>
      </c>
      <c r="D657" s="9">
        <v>99.505889800000006</v>
      </c>
      <c r="E657" s="163"/>
      <c r="F657" s="163"/>
      <c r="G657" s="163" t="s">
        <v>270</v>
      </c>
      <c r="H657" s="163" t="s">
        <v>273</v>
      </c>
    </row>
    <row r="658" spans="1:8" x14ac:dyDescent="0.25">
      <c r="A658" t="s">
        <v>175</v>
      </c>
      <c r="B658" t="s">
        <v>927</v>
      </c>
      <c r="C658" s="163">
        <v>31418</v>
      </c>
      <c r="D658" s="9">
        <v>0.45536520000000003</v>
      </c>
      <c r="E658" s="163"/>
      <c r="F658" s="163"/>
      <c r="G658" s="163" t="s">
        <v>273</v>
      </c>
      <c r="H658" s="163" t="s">
        <v>270</v>
      </c>
    </row>
    <row r="659" spans="1:8" x14ac:dyDescent="0.25">
      <c r="A659" t="s">
        <v>175</v>
      </c>
      <c r="B659" t="s">
        <v>928</v>
      </c>
      <c r="C659" s="163">
        <v>31073</v>
      </c>
      <c r="D659" s="163">
        <v>0</v>
      </c>
      <c r="E659" s="163"/>
      <c r="F659" s="163"/>
      <c r="G659" s="163" t="s">
        <v>270</v>
      </c>
      <c r="H659" s="163" t="s">
        <v>273</v>
      </c>
    </row>
    <row r="660" spans="1:8" x14ac:dyDescent="0.25">
      <c r="A660" t="s">
        <v>175</v>
      </c>
      <c r="B660" t="s">
        <v>929</v>
      </c>
      <c r="C660" s="163">
        <v>26211</v>
      </c>
      <c r="D660" s="9">
        <v>10.5994282</v>
      </c>
      <c r="E660" s="163"/>
      <c r="F660" s="163"/>
      <c r="G660" s="163" t="s">
        <v>273</v>
      </c>
      <c r="H660" s="163" t="s">
        <v>270</v>
      </c>
    </row>
    <row r="661" spans="1:8" x14ac:dyDescent="0.25">
      <c r="A661" t="s">
        <v>175</v>
      </c>
      <c r="B661" t="s">
        <v>930</v>
      </c>
      <c r="C661" s="163">
        <v>31422</v>
      </c>
      <c r="D661" s="163">
        <v>0</v>
      </c>
      <c r="E661" s="163"/>
      <c r="F661" s="163"/>
      <c r="G661" s="163" t="s">
        <v>273</v>
      </c>
      <c r="H661" s="163" t="s">
        <v>270</v>
      </c>
    </row>
    <row r="662" spans="1:8" x14ac:dyDescent="0.25">
      <c r="A662" t="s">
        <v>175</v>
      </c>
      <c r="B662" t="s">
        <v>931</v>
      </c>
      <c r="C662" s="163">
        <v>26020</v>
      </c>
      <c r="D662" s="9">
        <v>69.597604910000001</v>
      </c>
      <c r="E662" s="163"/>
      <c r="F662" s="163"/>
      <c r="G662" s="163" t="s">
        <v>270</v>
      </c>
      <c r="H662" s="163" t="s">
        <v>270</v>
      </c>
    </row>
    <row r="663" spans="1:8" x14ac:dyDescent="0.25">
      <c r="A663" t="s">
        <v>175</v>
      </c>
      <c r="B663" t="s">
        <v>932</v>
      </c>
      <c r="C663" s="163">
        <v>26191</v>
      </c>
      <c r="D663" s="9">
        <v>28.974349100000001</v>
      </c>
      <c r="E663" s="163"/>
      <c r="F663" s="163"/>
      <c r="G663" s="163" t="s">
        <v>273</v>
      </c>
      <c r="H663" s="163" t="s">
        <v>270</v>
      </c>
    </row>
    <row r="664" spans="1:8" x14ac:dyDescent="0.25">
      <c r="A664" t="s">
        <v>175</v>
      </c>
      <c r="B664" t="s">
        <v>933</v>
      </c>
      <c r="C664" s="163">
        <v>26164</v>
      </c>
      <c r="D664" s="9">
        <v>69.259360700000002</v>
      </c>
      <c r="E664" s="163"/>
      <c r="F664" s="163"/>
      <c r="G664" s="163" t="s">
        <v>273</v>
      </c>
      <c r="H664" s="163" t="s">
        <v>270</v>
      </c>
    </row>
    <row r="665" spans="1:8" x14ac:dyDescent="0.25">
      <c r="A665" t="s">
        <v>175</v>
      </c>
      <c r="B665" t="s">
        <v>934</v>
      </c>
      <c r="C665" s="163">
        <v>29548</v>
      </c>
      <c r="D665" s="9">
        <v>69.7292925</v>
      </c>
      <c r="E665" s="163"/>
      <c r="F665" s="163"/>
      <c r="G665" s="163" t="s">
        <v>273</v>
      </c>
      <c r="H665" s="163" t="s">
        <v>270</v>
      </c>
    </row>
    <row r="666" spans="1:8" x14ac:dyDescent="0.25">
      <c r="A666" t="s">
        <v>175</v>
      </c>
      <c r="B666" t="s">
        <v>935</v>
      </c>
      <c r="C666" s="163">
        <v>31410</v>
      </c>
      <c r="D666" s="9">
        <v>99.995390400000005</v>
      </c>
      <c r="E666" s="163"/>
      <c r="F666" s="163"/>
      <c r="G666" s="163" t="s">
        <v>273</v>
      </c>
      <c r="H666" s="163" t="s">
        <v>270</v>
      </c>
    </row>
    <row r="667" spans="1:8" x14ac:dyDescent="0.25">
      <c r="A667" t="s">
        <v>175</v>
      </c>
      <c r="B667" t="s">
        <v>936</v>
      </c>
      <c r="C667" s="163">
        <v>29540</v>
      </c>
      <c r="D667" s="9">
        <v>70.020760600000003</v>
      </c>
      <c r="E667" s="163"/>
      <c r="F667" s="163"/>
      <c r="G667" s="163" t="s">
        <v>273</v>
      </c>
      <c r="H667" s="163" t="s">
        <v>270</v>
      </c>
    </row>
    <row r="668" spans="1:8" x14ac:dyDescent="0.25">
      <c r="A668" t="s">
        <v>175</v>
      </c>
      <c r="B668" t="s">
        <v>937</v>
      </c>
      <c r="C668" s="163">
        <v>31129</v>
      </c>
      <c r="D668" s="9">
        <v>97.564243000000005</v>
      </c>
      <c r="E668" s="163"/>
      <c r="F668" s="163"/>
      <c r="G668" s="163" t="s">
        <v>270</v>
      </c>
      <c r="H668" s="163" t="s">
        <v>270</v>
      </c>
    </row>
    <row r="669" spans="1:8" x14ac:dyDescent="0.25">
      <c r="A669" t="s">
        <v>175</v>
      </c>
      <c r="B669" t="s">
        <v>938</v>
      </c>
      <c r="C669" s="163">
        <v>29523</v>
      </c>
      <c r="D669" s="9">
        <v>0.5467746</v>
      </c>
      <c r="E669" s="163"/>
      <c r="F669" s="163"/>
      <c r="G669" s="163" t="s">
        <v>273</v>
      </c>
      <c r="H669" s="163" t="s">
        <v>270</v>
      </c>
    </row>
    <row r="670" spans="1:8" x14ac:dyDescent="0.25">
      <c r="A670" t="s">
        <v>175</v>
      </c>
      <c r="B670" t="s">
        <v>939</v>
      </c>
      <c r="C670" s="163">
        <v>26187</v>
      </c>
      <c r="D670" s="9">
        <v>98.161557400000007</v>
      </c>
      <c r="E670" s="163"/>
      <c r="F670" s="163"/>
      <c r="G670" s="163" t="s">
        <v>270</v>
      </c>
      <c r="H670" s="163" t="s">
        <v>270</v>
      </c>
    </row>
    <row r="671" spans="1:8" x14ac:dyDescent="0.25">
      <c r="A671" t="s">
        <v>175</v>
      </c>
      <c r="B671" t="s">
        <v>940</v>
      </c>
      <c r="C671" s="163">
        <v>29580</v>
      </c>
      <c r="D671" s="9">
        <v>20.359528399999999</v>
      </c>
      <c r="E671" s="163"/>
      <c r="F671" s="163"/>
      <c r="G671" s="163" t="s">
        <v>273</v>
      </c>
      <c r="H671" s="163" t="s">
        <v>270</v>
      </c>
    </row>
    <row r="672" spans="1:8" x14ac:dyDescent="0.25">
      <c r="A672" t="s">
        <v>175</v>
      </c>
      <c r="B672" t="s">
        <v>941</v>
      </c>
      <c r="C672" s="163">
        <v>31381</v>
      </c>
      <c r="D672" s="9">
        <v>93.650484800000001</v>
      </c>
      <c r="E672" s="163"/>
      <c r="F672" s="163"/>
      <c r="G672" s="163" t="s">
        <v>270</v>
      </c>
      <c r="H672" s="163" t="s">
        <v>270</v>
      </c>
    </row>
    <row r="673" spans="1:8" x14ac:dyDescent="0.25">
      <c r="A673" t="s">
        <v>175</v>
      </c>
      <c r="B673" t="s">
        <v>942</v>
      </c>
      <c r="C673" s="163">
        <v>29572</v>
      </c>
      <c r="D673" s="9">
        <v>3.2022305000000002</v>
      </c>
      <c r="E673" s="163"/>
      <c r="F673" s="163"/>
      <c r="G673" s="163" t="s">
        <v>273</v>
      </c>
      <c r="H673" s="163" t="s">
        <v>270</v>
      </c>
    </row>
    <row r="674" spans="1:8" x14ac:dyDescent="0.25">
      <c r="A674" t="s">
        <v>175</v>
      </c>
      <c r="B674" s="184" t="s">
        <v>943</v>
      </c>
      <c r="C674" s="163">
        <v>47205</v>
      </c>
      <c r="D674" s="163">
        <v>0</v>
      </c>
      <c r="E674" s="163"/>
      <c r="F674" s="163" t="s">
        <v>327</v>
      </c>
      <c r="G674" s="163" t="s">
        <v>273</v>
      </c>
      <c r="H674" s="163" t="s">
        <v>270</v>
      </c>
    </row>
    <row r="675" spans="1:8" x14ac:dyDescent="0.25">
      <c r="A675" t="s">
        <v>175</v>
      </c>
      <c r="B675" t="s">
        <v>944</v>
      </c>
      <c r="C675" s="163">
        <v>26168</v>
      </c>
      <c r="D675" s="9">
        <v>70.339957799999993</v>
      </c>
      <c r="E675" s="163"/>
      <c r="F675" s="163"/>
      <c r="G675" s="163" t="s">
        <v>273</v>
      </c>
      <c r="H675" s="163" t="s">
        <v>270</v>
      </c>
    </row>
    <row r="676" spans="1:8" x14ac:dyDescent="0.25">
      <c r="A676" t="s">
        <v>175</v>
      </c>
      <c r="B676" t="s">
        <v>945</v>
      </c>
      <c r="C676" s="163">
        <v>29499</v>
      </c>
      <c r="D676" s="9">
        <v>39.430366999999997</v>
      </c>
      <c r="E676" s="163"/>
      <c r="F676" s="163"/>
      <c r="G676" s="163" t="s">
        <v>273</v>
      </c>
      <c r="H676" s="163" t="s">
        <v>270</v>
      </c>
    </row>
    <row r="677" spans="1:8" x14ac:dyDescent="0.25">
      <c r="A677" t="s">
        <v>175</v>
      </c>
      <c r="B677" t="s">
        <v>946</v>
      </c>
      <c r="C677" s="163">
        <v>31415</v>
      </c>
      <c r="D677" s="9">
        <v>98.648570199999995</v>
      </c>
      <c r="E677" s="163"/>
      <c r="F677" s="163"/>
      <c r="G677" s="163" t="s">
        <v>273</v>
      </c>
      <c r="H677" s="163" t="s">
        <v>270</v>
      </c>
    </row>
    <row r="678" spans="1:8" x14ac:dyDescent="0.25">
      <c r="A678" t="s">
        <v>175</v>
      </c>
      <c r="B678" t="s">
        <v>947</v>
      </c>
      <c r="C678" s="163">
        <v>31386</v>
      </c>
      <c r="D678" s="9">
        <v>74.692706099999995</v>
      </c>
      <c r="E678" s="163"/>
      <c r="F678" s="163"/>
      <c r="G678" s="163" t="s">
        <v>270</v>
      </c>
      <c r="H678" s="163" t="s">
        <v>270</v>
      </c>
    </row>
    <row r="679" spans="1:8" x14ac:dyDescent="0.25">
      <c r="A679" t="s">
        <v>175</v>
      </c>
      <c r="B679" t="s">
        <v>948</v>
      </c>
      <c r="C679" s="163">
        <v>26114</v>
      </c>
      <c r="D679" s="9">
        <v>54.204028800000003</v>
      </c>
      <c r="E679" s="163"/>
      <c r="F679" s="163"/>
      <c r="G679" s="163" t="s">
        <v>270</v>
      </c>
      <c r="H679" s="163" t="s">
        <v>270</v>
      </c>
    </row>
    <row r="680" spans="1:8" x14ac:dyDescent="0.25">
      <c r="A680" t="s">
        <v>175</v>
      </c>
      <c r="B680" t="s">
        <v>949</v>
      </c>
      <c r="C680" s="163">
        <v>26004</v>
      </c>
      <c r="D680" s="9">
        <v>2.2835899999999999E-2</v>
      </c>
      <c r="E680" s="163"/>
      <c r="F680" s="163"/>
      <c r="G680" s="163" t="s">
        <v>273</v>
      </c>
      <c r="H680" s="163" t="s">
        <v>270</v>
      </c>
    </row>
    <row r="681" spans="1:8" x14ac:dyDescent="0.25">
      <c r="A681" t="s">
        <v>175</v>
      </c>
      <c r="B681" t="s">
        <v>950</v>
      </c>
      <c r="C681" s="163">
        <v>26148</v>
      </c>
      <c r="D681" s="9">
        <v>6.9780714000000001</v>
      </c>
      <c r="E681" s="163"/>
      <c r="F681" s="163"/>
      <c r="G681" s="163" t="s">
        <v>273</v>
      </c>
      <c r="H681" s="163" t="s">
        <v>270</v>
      </c>
    </row>
    <row r="682" spans="1:8" x14ac:dyDescent="0.25">
      <c r="A682" t="s">
        <v>175</v>
      </c>
      <c r="B682" t="s">
        <v>951</v>
      </c>
      <c r="C682" s="163">
        <v>29555</v>
      </c>
      <c r="D682" s="9">
        <v>99.965789400000006</v>
      </c>
      <c r="E682" s="163"/>
      <c r="F682" s="163"/>
      <c r="G682" s="163" t="s">
        <v>270</v>
      </c>
      <c r="H682" s="163" t="s">
        <v>273</v>
      </c>
    </row>
    <row r="683" spans="1:8" x14ac:dyDescent="0.25">
      <c r="A683" t="s">
        <v>175</v>
      </c>
      <c r="B683" t="s">
        <v>952</v>
      </c>
      <c r="C683" s="163">
        <v>31130</v>
      </c>
      <c r="D683" s="9">
        <v>1.7158757</v>
      </c>
      <c r="E683" s="163"/>
      <c r="F683" s="163"/>
      <c r="G683" s="163" t="s">
        <v>270</v>
      </c>
      <c r="H683" s="163" t="s">
        <v>270</v>
      </c>
    </row>
    <row r="684" spans="1:8" x14ac:dyDescent="0.25">
      <c r="A684" t="s">
        <v>175</v>
      </c>
      <c r="B684" t="s">
        <v>953</v>
      </c>
      <c r="C684" s="163">
        <v>31074</v>
      </c>
      <c r="D684" s="163">
        <v>0</v>
      </c>
      <c r="E684" s="163"/>
      <c r="F684" s="163"/>
      <c r="G684" s="163" t="s">
        <v>270</v>
      </c>
      <c r="H684" s="163" t="s">
        <v>273</v>
      </c>
    </row>
    <row r="685" spans="1:8" x14ac:dyDescent="0.25">
      <c r="A685" t="s">
        <v>175</v>
      </c>
      <c r="B685" t="s">
        <v>954</v>
      </c>
      <c r="C685" s="163">
        <v>26124</v>
      </c>
      <c r="D685" s="9">
        <v>97.710438400000001</v>
      </c>
      <c r="E685" s="163"/>
      <c r="F685" s="163"/>
      <c r="G685" s="163" t="s">
        <v>273</v>
      </c>
      <c r="H685" s="163" t="s">
        <v>270</v>
      </c>
    </row>
    <row r="686" spans="1:8" x14ac:dyDescent="0.25">
      <c r="A686" t="s">
        <v>175</v>
      </c>
      <c r="B686" t="s">
        <v>955</v>
      </c>
      <c r="C686" s="163">
        <v>29564</v>
      </c>
      <c r="D686" s="9">
        <v>96.045800299999996</v>
      </c>
      <c r="E686" s="163"/>
      <c r="F686" s="163"/>
      <c r="G686" s="163" t="s">
        <v>270</v>
      </c>
      <c r="H686" s="163" t="s">
        <v>273</v>
      </c>
    </row>
    <row r="687" spans="1:8" x14ac:dyDescent="0.25">
      <c r="A687" t="s">
        <v>175</v>
      </c>
      <c r="B687" s="184" t="s">
        <v>956</v>
      </c>
      <c r="C687" s="163">
        <v>47206</v>
      </c>
      <c r="D687" s="163">
        <v>0</v>
      </c>
      <c r="E687" s="163"/>
      <c r="F687" s="163" t="s">
        <v>327</v>
      </c>
      <c r="G687" s="163" t="s">
        <v>273</v>
      </c>
      <c r="H687" s="163" t="s">
        <v>270</v>
      </c>
    </row>
    <row r="688" spans="1:8" x14ac:dyDescent="0.25">
      <c r="A688" t="s">
        <v>175</v>
      </c>
      <c r="B688" t="s">
        <v>957</v>
      </c>
      <c r="C688" s="163">
        <v>31372</v>
      </c>
      <c r="D688" s="163">
        <v>100</v>
      </c>
      <c r="E688" s="163"/>
      <c r="F688" s="163"/>
      <c r="G688" s="163" t="s">
        <v>270</v>
      </c>
      <c r="H688" s="163" t="s">
        <v>273</v>
      </c>
    </row>
    <row r="689" spans="1:8" x14ac:dyDescent="0.25">
      <c r="A689" t="s">
        <v>175</v>
      </c>
      <c r="B689" t="s">
        <v>958</v>
      </c>
      <c r="C689" s="163">
        <v>31131</v>
      </c>
      <c r="D689" s="9">
        <v>75.101880300000005</v>
      </c>
      <c r="E689" s="163"/>
      <c r="F689" s="163"/>
      <c r="G689" s="163" t="s">
        <v>273</v>
      </c>
      <c r="H689" s="163" t="s">
        <v>270</v>
      </c>
    </row>
    <row r="690" spans="1:8" x14ac:dyDescent="0.25">
      <c r="A690" t="s">
        <v>175</v>
      </c>
      <c r="B690" t="s">
        <v>959</v>
      </c>
      <c r="C690" s="163">
        <v>29626</v>
      </c>
      <c r="D690" s="9">
        <v>36.141021899999998</v>
      </c>
      <c r="E690" s="163"/>
      <c r="F690" s="163"/>
      <c r="G690" s="163" t="s">
        <v>273</v>
      </c>
      <c r="H690" s="163" t="s">
        <v>270</v>
      </c>
    </row>
    <row r="691" spans="1:8" x14ac:dyDescent="0.25">
      <c r="A691" t="s">
        <v>175</v>
      </c>
      <c r="B691" t="s">
        <v>960</v>
      </c>
      <c r="C691" s="163">
        <v>26219</v>
      </c>
      <c r="D691" s="9">
        <v>85.508825099999996</v>
      </c>
      <c r="E691" s="163"/>
      <c r="F691" s="163"/>
      <c r="G691" s="163" t="s">
        <v>273</v>
      </c>
      <c r="H691" s="163" t="s">
        <v>270</v>
      </c>
    </row>
    <row r="692" spans="1:8" x14ac:dyDescent="0.25">
      <c r="A692" t="s">
        <v>175</v>
      </c>
      <c r="B692" t="s">
        <v>961</v>
      </c>
      <c r="C692" s="163">
        <v>26082</v>
      </c>
      <c r="D692" s="163">
        <v>100</v>
      </c>
      <c r="E692" s="163"/>
      <c r="F692" s="163"/>
      <c r="G692" s="163" t="s">
        <v>270</v>
      </c>
      <c r="H692" s="163" t="s">
        <v>273</v>
      </c>
    </row>
    <row r="693" spans="1:8" x14ac:dyDescent="0.25">
      <c r="A693" t="s">
        <v>175</v>
      </c>
      <c r="B693" t="s">
        <v>962</v>
      </c>
      <c r="C693" s="163">
        <v>31219</v>
      </c>
      <c r="D693" s="163">
        <v>0</v>
      </c>
      <c r="E693" s="163"/>
      <c r="F693" s="163"/>
      <c r="G693" s="163" t="s">
        <v>270</v>
      </c>
      <c r="H693" s="163" t="s">
        <v>270</v>
      </c>
    </row>
    <row r="694" spans="1:8" x14ac:dyDescent="0.25">
      <c r="A694" t="s">
        <v>175</v>
      </c>
      <c r="B694" t="s">
        <v>963</v>
      </c>
      <c r="C694" s="163">
        <v>31075</v>
      </c>
      <c r="D694" s="9">
        <v>99.267931500000003</v>
      </c>
      <c r="E694" s="163"/>
      <c r="F694" s="163"/>
      <c r="G694" s="163" t="s">
        <v>270</v>
      </c>
      <c r="H694" s="163" t="s">
        <v>273</v>
      </c>
    </row>
    <row r="695" spans="1:8" x14ac:dyDescent="0.25">
      <c r="A695" t="s">
        <v>175</v>
      </c>
      <c r="B695" t="s">
        <v>964</v>
      </c>
      <c r="C695" s="163">
        <v>26151</v>
      </c>
      <c r="D695" s="9">
        <v>97.933180699999994</v>
      </c>
      <c r="E695" s="163"/>
      <c r="F695" s="163"/>
      <c r="G695" s="163" t="s">
        <v>270</v>
      </c>
      <c r="H695" s="163" t="s">
        <v>270</v>
      </c>
    </row>
    <row r="696" spans="1:8" x14ac:dyDescent="0.25">
      <c r="A696" t="s">
        <v>175</v>
      </c>
      <c r="B696" t="s">
        <v>965</v>
      </c>
      <c r="C696" s="163">
        <v>29531</v>
      </c>
      <c r="D696" s="163">
        <v>0</v>
      </c>
      <c r="E696" s="163"/>
      <c r="F696" s="163"/>
      <c r="G696" s="163" t="s">
        <v>273</v>
      </c>
      <c r="H696" s="163" t="s">
        <v>270</v>
      </c>
    </row>
    <row r="697" spans="1:8" x14ac:dyDescent="0.25">
      <c r="A697" t="s">
        <v>175</v>
      </c>
      <c r="B697" t="s">
        <v>966</v>
      </c>
      <c r="C697" s="163">
        <v>29616</v>
      </c>
      <c r="D697" s="9">
        <v>98.847466699999998</v>
      </c>
      <c r="E697" s="163"/>
      <c r="F697" s="163"/>
      <c r="G697" s="163" t="s">
        <v>270</v>
      </c>
      <c r="H697" s="163" t="s">
        <v>270</v>
      </c>
    </row>
    <row r="698" spans="1:8" x14ac:dyDescent="0.25">
      <c r="A698" t="s">
        <v>175</v>
      </c>
      <c r="B698" t="s">
        <v>967</v>
      </c>
      <c r="C698" s="163">
        <v>26063</v>
      </c>
      <c r="D698" s="9">
        <v>5.3191867000000004</v>
      </c>
      <c r="E698" s="163"/>
      <c r="F698" s="163"/>
      <c r="G698" s="163" t="s">
        <v>270</v>
      </c>
      <c r="H698" s="163" t="s">
        <v>270</v>
      </c>
    </row>
    <row r="699" spans="1:8" x14ac:dyDescent="0.25">
      <c r="A699" t="s">
        <v>175</v>
      </c>
      <c r="B699" t="s">
        <v>968</v>
      </c>
      <c r="C699" s="163">
        <v>31132</v>
      </c>
      <c r="D699" s="9">
        <v>98.227683799999994</v>
      </c>
      <c r="E699" s="163"/>
      <c r="F699" s="163"/>
      <c r="G699" s="163" t="s">
        <v>270</v>
      </c>
      <c r="H699" s="163" t="s">
        <v>270</v>
      </c>
    </row>
    <row r="700" spans="1:8" x14ac:dyDescent="0.25">
      <c r="A700" t="s">
        <v>175</v>
      </c>
      <c r="B700" t="s">
        <v>969</v>
      </c>
      <c r="C700" s="163">
        <v>26192</v>
      </c>
      <c r="D700" s="9">
        <v>0.95532110000000003</v>
      </c>
      <c r="E700" s="163"/>
      <c r="F700" s="163"/>
      <c r="G700" s="163" t="s">
        <v>273</v>
      </c>
      <c r="H700" s="163" t="s">
        <v>270</v>
      </c>
    </row>
    <row r="701" spans="1:8" x14ac:dyDescent="0.25">
      <c r="A701" t="s">
        <v>175</v>
      </c>
      <c r="B701" t="s">
        <v>970</v>
      </c>
      <c r="C701" s="163">
        <v>29581</v>
      </c>
      <c r="D701" s="9">
        <v>13.663749299999999</v>
      </c>
      <c r="E701" s="163"/>
      <c r="F701" s="163"/>
      <c r="G701" s="163" t="s">
        <v>273</v>
      </c>
      <c r="H701" s="163" t="s">
        <v>270</v>
      </c>
    </row>
    <row r="702" spans="1:8" x14ac:dyDescent="0.25">
      <c r="A702" t="s">
        <v>175</v>
      </c>
      <c r="B702" t="s">
        <v>971</v>
      </c>
      <c r="C702" s="163">
        <v>31133</v>
      </c>
      <c r="D702" s="9">
        <v>7.9852268999999998</v>
      </c>
      <c r="E702" s="163"/>
      <c r="F702" s="163"/>
      <c r="G702" s="163" t="s">
        <v>273</v>
      </c>
      <c r="H702" s="163" t="s">
        <v>270</v>
      </c>
    </row>
    <row r="703" spans="1:8" x14ac:dyDescent="0.25">
      <c r="A703" t="s">
        <v>175</v>
      </c>
      <c r="B703" t="s">
        <v>972</v>
      </c>
      <c r="C703" s="163">
        <v>31203</v>
      </c>
      <c r="D703" s="163">
        <v>100</v>
      </c>
      <c r="E703" s="163"/>
      <c r="F703" s="163"/>
      <c r="G703" s="163" t="s">
        <v>270</v>
      </c>
      <c r="H703" s="163" t="s">
        <v>273</v>
      </c>
    </row>
    <row r="704" spans="1:8" x14ac:dyDescent="0.25">
      <c r="A704" t="s">
        <v>175</v>
      </c>
      <c r="B704" t="s">
        <v>973</v>
      </c>
      <c r="C704" s="163">
        <v>29511</v>
      </c>
      <c r="D704" s="163">
        <v>100</v>
      </c>
      <c r="E704" s="163"/>
      <c r="F704" s="163"/>
      <c r="G704" s="163" t="s">
        <v>270</v>
      </c>
      <c r="H704" s="163" t="s">
        <v>273</v>
      </c>
    </row>
    <row r="705" spans="1:8" x14ac:dyDescent="0.25">
      <c r="A705" t="s">
        <v>175</v>
      </c>
      <c r="B705" t="s">
        <v>974</v>
      </c>
      <c r="C705" s="163">
        <v>31188</v>
      </c>
      <c r="D705" s="9">
        <v>97.36952359</v>
      </c>
      <c r="E705" s="163"/>
      <c r="F705" s="163"/>
      <c r="G705" s="163" t="s">
        <v>270</v>
      </c>
      <c r="H705" s="163" t="s">
        <v>273</v>
      </c>
    </row>
    <row r="706" spans="1:8" x14ac:dyDescent="0.25">
      <c r="A706" t="s">
        <v>175</v>
      </c>
      <c r="B706" t="s">
        <v>975</v>
      </c>
      <c r="C706" s="163">
        <v>26006</v>
      </c>
      <c r="D706" s="9">
        <v>3.1181923</v>
      </c>
      <c r="E706" s="163"/>
      <c r="F706" s="163"/>
      <c r="G706" s="163" t="s">
        <v>273</v>
      </c>
      <c r="H706" s="163" t="s">
        <v>270</v>
      </c>
    </row>
    <row r="707" spans="1:8" x14ac:dyDescent="0.25">
      <c r="A707" t="s">
        <v>175</v>
      </c>
      <c r="B707" t="s">
        <v>976</v>
      </c>
      <c r="C707" s="163">
        <v>31413</v>
      </c>
      <c r="D707" s="9">
        <v>13.707586900000001</v>
      </c>
      <c r="E707" s="163"/>
      <c r="F707" s="163"/>
      <c r="G707" s="163" t="s">
        <v>273</v>
      </c>
      <c r="H707" s="163" t="s">
        <v>270</v>
      </c>
    </row>
    <row r="708" spans="1:8" x14ac:dyDescent="0.25">
      <c r="A708" t="s">
        <v>175</v>
      </c>
      <c r="B708" t="s">
        <v>977</v>
      </c>
      <c r="C708" s="163">
        <v>31076</v>
      </c>
      <c r="D708" s="9">
        <v>76.238437200000007</v>
      </c>
      <c r="E708" s="163"/>
      <c r="F708" s="163"/>
      <c r="G708" s="163" t="s">
        <v>270</v>
      </c>
      <c r="H708" s="163" t="s">
        <v>273</v>
      </c>
    </row>
    <row r="709" spans="1:8" x14ac:dyDescent="0.25">
      <c r="A709" t="s">
        <v>175</v>
      </c>
      <c r="B709" t="s">
        <v>978</v>
      </c>
      <c r="C709" s="163">
        <v>31377</v>
      </c>
      <c r="D709" s="9">
        <v>91.129723900000002</v>
      </c>
      <c r="E709" s="163"/>
      <c r="F709" s="163"/>
      <c r="G709" s="163" t="s">
        <v>270</v>
      </c>
      <c r="H709" s="163" t="s">
        <v>273</v>
      </c>
    </row>
    <row r="710" spans="1:8" x14ac:dyDescent="0.25">
      <c r="A710" t="s">
        <v>175</v>
      </c>
      <c r="B710" t="s">
        <v>979</v>
      </c>
      <c r="C710" s="163">
        <v>29570</v>
      </c>
      <c r="D710" s="9">
        <v>99.938241129999994</v>
      </c>
      <c r="E710" s="163"/>
      <c r="F710" s="163"/>
      <c r="G710" s="163" t="s">
        <v>270</v>
      </c>
      <c r="H710" s="163" t="s">
        <v>270</v>
      </c>
    </row>
    <row r="711" spans="1:8" x14ac:dyDescent="0.25">
      <c r="A711" t="s">
        <v>175</v>
      </c>
      <c r="B711" t="s">
        <v>980</v>
      </c>
      <c r="C711" s="163">
        <v>26201</v>
      </c>
      <c r="D711" s="9">
        <v>1.7061997</v>
      </c>
      <c r="E711" s="163"/>
      <c r="F711" s="163"/>
      <c r="G711" s="163" t="s">
        <v>273</v>
      </c>
      <c r="H711" s="163" t="s">
        <v>270</v>
      </c>
    </row>
    <row r="712" spans="1:8" x14ac:dyDescent="0.25">
      <c r="A712" t="s">
        <v>175</v>
      </c>
      <c r="B712" t="s">
        <v>981</v>
      </c>
      <c r="C712" s="163">
        <v>31134</v>
      </c>
      <c r="D712" s="9">
        <v>89.000188100000003</v>
      </c>
      <c r="E712" s="163"/>
      <c r="F712" s="163"/>
      <c r="G712" s="163" t="s">
        <v>270</v>
      </c>
      <c r="H712" s="163" t="s">
        <v>270</v>
      </c>
    </row>
    <row r="713" spans="1:8" x14ac:dyDescent="0.25">
      <c r="A713" t="s">
        <v>175</v>
      </c>
      <c r="B713" t="s">
        <v>982</v>
      </c>
      <c r="C713" s="163">
        <v>31429</v>
      </c>
      <c r="D713" s="9">
        <v>1.7407982</v>
      </c>
      <c r="E713" s="163"/>
      <c r="F713" s="163"/>
      <c r="G713" s="163" t="s">
        <v>273</v>
      </c>
      <c r="H713" s="163" t="s">
        <v>270</v>
      </c>
    </row>
    <row r="714" spans="1:8" x14ac:dyDescent="0.25">
      <c r="A714" t="s">
        <v>175</v>
      </c>
      <c r="B714" t="s">
        <v>983</v>
      </c>
      <c r="C714" s="163">
        <v>31135</v>
      </c>
      <c r="D714" s="9">
        <v>21.541149300000001</v>
      </c>
      <c r="E714" s="163"/>
      <c r="F714" s="163"/>
      <c r="G714" s="163" t="s">
        <v>270</v>
      </c>
      <c r="H714" s="163" t="s">
        <v>273</v>
      </c>
    </row>
    <row r="715" spans="1:8" x14ac:dyDescent="0.25">
      <c r="A715" t="s">
        <v>175</v>
      </c>
      <c r="B715" t="s">
        <v>984</v>
      </c>
      <c r="C715" s="163">
        <v>29600</v>
      </c>
      <c r="D715" s="9">
        <v>7.1599999999999997E-3</v>
      </c>
      <c r="E715" s="163"/>
      <c r="F715" s="163"/>
      <c r="G715" s="163" t="s">
        <v>273</v>
      </c>
      <c r="H715" s="163" t="s">
        <v>270</v>
      </c>
    </row>
    <row r="716" spans="1:8" x14ac:dyDescent="0.25">
      <c r="A716" t="s">
        <v>175</v>
      </c>
      <c r="B716" t="s">
        <v>985</v>
      </c>
      <c r="C716" s="163">
        <v>26229</v>
      </c>
      <c r="D716" s="163">
        <v>0</v>
      </c>
      <c r="E716" s="163"/>
      <c r="F716" s="163"/>
      <c r="G716" s="163" t="s">
        <v>273</v>
      </c>
      <c r="H716" s="163" t="s">
        <v>270</v>
      </c>
    </row>
    <row r="717" spans="1:8" x14ac:dyDescent="0.25">
      <c r="A717" t="s">
        <v>175</v>
      </c>
      <c r="B717" t="s">
        <v>986</v>
      </c>
      <c r="C717" s="163">
        <v>26144</v>
      </c>
      <c r="D717" s="9">
        <v>93.274844299999998</v>
      </c>
      <c r="E717" s="163"/>
      <c r="F717" s="163"/>
      <c r="G717" s="163" t="s">
        <v>273</v>
      </c>
      <c r="H717" s="163" t="s">
        <v>270</v>
      </c>
    </row>
    <row r="718" spans="1:8" x14ac:dyDescent="0.25">
      <c r="A718" t="s">
        <v>175</v>
      </c>
      <c r="B718" t="s">
        <v>987</v>
      </c>
      <c r="C718" s="163">
        <v>29634</v>
      </c>
      <c r="D718" s="163">
        <v>0</v>
      </c>
      <c r="E718" s="163"/>
      <c r="F718" s="163"/>
      <c r="G718" s="163" t="s">
        <v>273</v>
      </c>
      <c r="H718" s="163" t="s">
        <v>270</v>
      </c>
    </row>
    <row r="719" spans="1:8" x14ac:dyDescent="0.25">
      <c r="A719" t="s">
        <v>175</v>
      </c>
      <c r="B719" t="s">
        <v>988</v>
      </c>
      <c r="C719" s="163">
        <v>26120</v>
      </c>
      <c r="D719" s="163">
        <v>0</v>
      </c>
      <c r="E719" s="163"/>
      <c r="F719" s="163"/>
      <c r="G719" s="163" t="s">
        <v>273</v>
      </c>
      <c r="H719" s="163" t="s">
        <v>270</v>
      </c>
    </row>
    <row r="720" spans="1:8" x14ac:dyDescent="0.25">
      <c r="A720" t="s">
        <v>175</v>
      </c>
      <c r="B720" t="s">
        <v>989</v>
      </c>
      <c r="C720" s="163">
        <v>29601</v>
      </c>
      <c r="D720" s="163">
        <v>0</v>
      </c>
      <c r="E720" s="163"/>
      <c r="F720" s="163"/>
      <c r="G720" s="163" t="s">
        <v>273</v>
      </c>
      <c r="H720" s="163" t="s">
        <v>270</v>
      </c>
    </row>
    <row r="721" spans="1:8" x14ac:dyDescent="0.25">
      <c r="A721" t="s">
        <v>175</v>
      </c>
      <c r="B721" t="s">
        <v>990</v>
      </c>
      <c r="C721" s="163">
        <v>26027</v>
      </c>
      <c r="D721" s="9">
        <v>96.863995099999997</v>
      </c>
      <c r="E721" s="163"/>
      <c r="F721" s="163"/>
      <c r="G721" s="163" t="s">
        <v>270</v>
      </c>
      <c r="H721" s="163" t="s">
        <v>270</v>
      </c>
    </row>
    <row r="722" spans="1:8" x14ac:dyDescent="0.25">
      <c r="A722" t="s">
        <v>175</v>
      </c>
      <c r="B722" t="s">
        <v>991</v>
      </c>
      <c r="C722" s="163">
        <v>26128</v>
      </c>
      <c r="D722" s="9">
        <v>22.307989299999999</v>
      </c>
      <c r="E722" s="163"/>
      <c r="F722" s="163"/>
      <c r="G722" s="163" t="s">
        <v>273</v>
      </c>
      <c r="H722" s="163" t="s">
        <v>270</v>
      </c>
    </row>
    <row r="723" spans="1:8" x14ac:dyDescent="0.25">
      <c r="A723" t="s">
        <v>175</v>
      </c>
      <c r="B723" t="s">
        <v>992</v>
      </c>
      <c r="C723" s="163">
        <v>29646</v>
      </c>
      <c r="D723" s="163">
        <v>100</v>
      </c>
      <c r="E723" s="163"/>
      <c r="F723" s="163"/>
      <c r="G723" s="163" t="s">
        <v>273</v>
      </c>
      <c r="H723" s="163" t="s">
        <v>270</v>
      </c>
    </row>
    <row r="724" spans="1:8" x14ac:dyDescent="0.25">
      <c r="A724" t="s">
        <v>175</v>
      </c>
      <c r="B724" t="s">
        <v>993</v>
      </c>
      <c r="C724" s="163">
        <v>31136</v>
      </c>
      <c r="D724" s="9">
        <v>99.487118699999996</v>
      </c>
      <c r="E724" s="163"/>
      <c r="F724" s="163"/>
      <c r="G724" s="163" t="s">
        <v>270</v>
      </c>
      <c r="H724" s="163" t="s">
        <v>270</v>
      </c>
    </row>
    <row r="725" spans="1:8" x14ac:dyDescent="0.25">
      <c r="A725" t="s">
        <v>175</v>
      </c>
      <c r="B725" t="s">
        <v>994</v>
      </c>
      <c r="C725" s="163">
        <v>31077</v>
      </c>
      <c r="D725" s="9">
        <v>83.239241300000003</v>
      </c>
      <c r="E725" s="163"/>
      <c r="F725" s="163"/>
      <c r="G725" s="163" t="s">
        <v>270</v>
      </c>
      <c r="H725" s="163" t="s">
        <v>273</v>
      </c>
    </row>
    <row r="726" spans="1:8" x14ac:dyDescent="0.25">
      <c r="A726" t="s">
        <v>175</v>
      </c>
      <c r="B726" s="184" t="s">
        <v>995</v>
      </c>
      <c r="C726" s="163">
        <v>26251</v>
      </c>
      <c r="D726" s="9">
        <v>99.998036200000001</v>
      </c>
      <c r="E726" s="163"/>
      <c r="F726" s="163" t="s">
        <v>327</v>
      </c>
      <c r="G726" s="163" t="s">
        <v>273</v>
      </c>
      <c r="H726" s="163" t="s">
        <v>270</v>
      </c>
    </row>
    <row r="727" spans="1:8" x14ac:dyDescent="0.25">
      <c r="A727" t="s">
        <v>175</v>
      </c>
      <c r="B727" t="s">
        <v>996</v>
      </c>
      <c r="C727" s="163">
        <v>26005</v>
      </c>
      <c r="D727" s="9">
        <v>9.2877500000000002E-2</v>
      </c>
      <c r="E727" s="163"/>
      <c r="F727" s="163"/>
      <c r="G727" s="163" t="s">
        <v>273</v>
      </c>
      <c r="H727" s="163" t="s">
        <v>270</v>
      </c>
    </row>
    <row r="728" spans="1:8" x14ac:dyDescent="0.25">
      <c r="A728" t="s">
        <v>175</v>
      </c>
      <c r="B728" t="s">
        <v>997</v>
      </c>
      <c r="C728" s="163">
        <v>29630</v>
      </c>
      <c r="D728" s="9">
        <v>3.1643851999999999</v>
      </c>
      <c r="E728" s="163"/>
      <c r="F728" s="163"/>
      <c r="G728" s="163" t="s">
        <v>273</v>
      </c>
      <c r="H728" s="163" t="s">
        <v>270</v>
      </c>
    </row>
    <row r="729" spans="1:8" x14ac:dyDescent="0.25">
      <c r="A729" t="s">
        <v>175</v>
      </c>
      <c r="B729" t="s">
        <v>998</v>
      </c>
      <c r="C729" s="163">
        <v>31078</v>
      </c>
      <c r="D729" s="9">
        <v>53.178737699999999</v>
      </c>
      <c r="E729" s="163"/>
      <c r="F729" s="163"/>
      <c r="G729" s="163" t="s">
        <v>270</v>
      </c>
      <c r="H729" s="163" t="s">
        <v>270</v>
      </c>
    </row>
    <row r="730" spans="1:8" x14ac:dyDescent="0.25">
      <c r="A730" t="s">
        <v>175</v>
      </c>
      <c r="B730" t="s">
        <v>999</v>
      </c>
      <c r="C730" s="163">
        <v>31079</v>
      </c>
      <c r="D730" s="9">
        <v>25.836669700000002</v>
      </c>
      <c r="E730" s="163"/>
      <c r="F730" s="163"/>
      <c r="G730" s="163" t="s">
        <v>270</v>
      </c>
      <c r="H730" s="163" t="s">
        <v>273</v>
      </c>
    </row>
    <row r="731" spans="1:8" x14ac:dyDescent="0.25">
      <c r="A731" t="s">
        <v>175</v>
      </c>
      <c r="B731" t="s">
        <v>1000</v>
      </c>
      <c r="C731" s="163">
        <v>29598</v>
      </c>
      <c r="D731" s="9">
        <v>99.929594100000003</v>
      </c>
      <c r="E731" s="163"/>
      <c r="F731" s="163"/>
      <c r="G731" s="163" t="s">
        <v>273</v>
      </c>
      <c r="H731" s="163" t="s">
        <v>270</v>
      </c>
    </row>
    <row r="732" spans="1:8" x14ac:dyDescent="0.25">
      <c r="A732" t="s">
        <v>175</v>
      </c>
      <c r="B732" t="s">
        <v>1001</v>
      </c>
      <c r="C732" s="163">
        <v>30176</v>
      </c>
      <c r="D732" s="163">
        <v>100</v>
      </c>
      <c r="E732" s="163"/>
      <c r="F732" s="163"/>
      <c r="G732" s="163" t="s">
        <v>270</v>
      </c>
      <c r="H732" s="163" t="s">
        <v>273</v>
      </c>
    </row>
    <row r="733" spans="1:8" x14ac:dyDescent="0.25">
      <c r="A733" t="s">
        <v>175</v>
      </c>
      <c r="B733" t="s">
        <v>1002</v>
      </c>
      <c r="C733" s="163">
        <v>29494</v>
      </c>
      <c r="D733" s="9">
        <v>0.47270869999999998</v>
      </c>
      <c r="E733" s="163"/>
      <c r="F733" s="163"/>
      <c r="G733" s="163" t="s">
        <v>273</v>
      </c>
      <c r="H733" s="163" t="s">
        <v>270</v>
      </c>
    </row>
    <row r="734" spans="1:8" x14ac:dyDescent="0.25">
      <c r="A734" t="s">
        <v>175</v>
      </c>
      <c r="B734" t="s">
        <v>1003</v>
      </c>
      <c r="C734" s="163">
        <v>26073</v>
      </c>
      <c r="D734" s="9">
        <v>55.909889900000003</v>
      </c>
      <c r="E734" s="163"/>
      <c r="F734" s="163"/>
      <c r="G734" s="163" t="s">
        <v>273</v>
      </c>
      <c r="H734" s="163" t="s">
        <v>270</v>
      </c>
    </row>
    <row r="735" spans="1:8" x14ac:dyDescent="0.25">
      <c r="A735" t="s">
        <v>175</v>
      </c>
      <c r="B735" t="s">
        <v>1004</v>
      </c>
      <c r="C735" s="163">
        <v>31137</v>
      </c>
      <c r="D735" s="9">
        <v>70.846843500000006</v>
      </c>
      <c r="E735" s="163"/>
      <c r="F735" s="163"/>
      <c r="G735" s="163" t="s">
        <v>270</v>
      </c>
      <c r="H735" s="163" t="s">
        <v>270</v>
      </c>
    </row>
    <row r="736" spans="1:8" x14ac:dyDescent="0.25">
      <c r="A736" t="s">
        <v>175</v>
      </c>
      <c r="B736" t="s">
        <v>1005</v>
      </c>
      <c r="C736" s="163">
        <v>26175</v>
      </c>
      <c r="D736" s="163">
        <v>0</v>
      </c>
      <c r="E736" s="163"/>
      <c r="F736" s="163"/>
      <c r="G736" s="163" t="s">
        <v>273</v>
      </c>
      <c r="H736" s="163" t="s">
        <v>270</v>
      </c>
    </row>
    <row r="737" spans="1:8" x14ac:dyDescent="0.25">
      <c r="A737" t="s">
        <v>175</v>
      </c>
      <c r="B737" t="s">
        <v>1006</v>
      </c>
      <c r="C737" s="163">
        <v>26157</v>
      </c>
      <c r="D737" s="9">
        <v>98.328575799999996</v>
      </c>
      <c r="E737" s="163"/>
      <c r="F737" s="163"/>
      <c r="G737" s="163" t="s">
        <v>273</v>
      </c>
      <c r="H737" s="163" t="s">
        <v>270</v>
      </c>
    </row>
    <row r="738" spans="1:8" x14ac:dyDescent="0.25">
      <c r="A738" t="s">
        <v>175</v>
      </c>
      <c r="B738" t="s">
        <v>1007</v>
      </c>
      <c r="C738" s="163">
        <v>44514</v>
      </c>
      <c r="D738" s="9">
        <v>99.001708100000002</v>
      </c>
      <c r="E738" s="163"/>
      <c r="F738" s="163"/>
      <c r="G738" s="163" t="s">
        <v>273</v>
      </c>
      <c r="H738" s="163" t="s">
        <v>270</v>
      </c>
    </row>
    <row r="739" spans="1:8" x14ac:dyDescent="0.25">
      <c r="A739" t="s">
        <v>175</v>
      </c>
      <c r="B739" t="s">
        <v>1008</v>
      </c>
      <c r="C739" s="163">
        <v>29577</v>
      </c>
      <c r="D739" s="9">
        <v>17.783595800000001</v>
      </c>
      <c r="E739" s="163"/>
      <c r="F739" s="163"/>
      <c r="G739" s="163" t="s">
        <v>273</v>
      </c>
      <c r="H739" s="163" t="s">
        <v>270</v>
      </c>
    </row>
    <row r="740" spans="1:8" x14ac:dyDescent="0.25">
      <c r="A740" t="s">
        <v>175</v>
      </c>
      <c r="B740" t="s">
        <v>1009</v>
      </c>
      <c r="C740" s="163">
        <v>29519</v>
      </c>
      <c r="D740" s="9">
        <v>70.365699399999997</v>
      </c>
      <c r="E740" s="163"/>
      <c r="F740" s="163"/>
      <c r="G740" s="163" t="s">
        <v>273</v>
      </c>
      <c r="H740" s="163" t="s">
        <v>270</v>
      </c>
    </row>
    <row r="741" spans="1:8" x14ac:dyDescent="0.25">
      <c r="A741" t="s">
        <v>175</v>
      </c>
      <c r="B741" t="s">
        <v>1010</v>
      </c>
      <c r="C741" s="163">
        <v>31385</v>
      </c>
      <c r="D741" s="9">
        <v>10.929142499999999</v>
      </c>
      <c r="E741" s="163"/>
      <c r="F741" s="163"/>
      <c r="G741" s="163" t="s">
        <v>273</v>
      </c>
      <c r="H741" s="163" t="s">
        <v>270</v>
      </c>
    </row>
    <row r="742" spans="1:8" x14ac:dyDescent="0.25">
      <c r="A742" t="s">
        <v>175</v>
      </c>
      <c r="B742" t="s">
        <v>1011</v>
      </c>
      <c r="C742" s="163">
        <v>26136</v>
      </c>
      <c r="D742" s="9">
        <v>91.656066300000006</v>
      </c>
      <c r="E742" s="163"/>
      <c r="F742" s="163"/>
      <c r="G742" s="163" t="s">
        <v>270</v>
      </c>
      <c r="H742" s="163" t="s">
        <v>270</v>
      </c>
    </row>
    <row r="743" spans="1:8" x14ac:dyDescent="0.25">
      <c r="A743" t="s">
        <v>175</v>
      </c>
      <c r="B743" t="s">
        <v>1012</v>
      </c>
      <c r="C743" s="163">
        <v>26113</v>
      </c>
      <c r="D743" s="9">
        <v>78.157266800000002</v>
      </c>
      <c r="E743" s="163"/>
      <c r="F743" s="163"/>
      <c r="G743" s="163" t="s">
        <v>273</v>
      </c>
      <c r="H743" s="163" t="s">
        <v>270</v>
      </c>
    </row>
    <row r="744" spans="1:8" x14ac:dyDescent="0.25">
      <c r="A744" t="s">
        <v>175</v>
      </c>
      <c r="B744" t="s">
        <v>1013</v>
      </c>
      <c r="C744" s="163">
        <v>44515</v>
      </c>
      <c r="D744" s="9">
        <v>29.3381048</v>
      </c>
      <c r="E744" s="163"/>
      <c r="F744" s="163"/>
      <c r="G744" s="163" t="s">
        <v>273</v>
      </c>
      <c r="H744" s="163" t="s">
        <v>270</v>
      </c>
    </row>
    <row r="745" spans="1:8" x14ac:dyDescent="0.25">
      <c r="A745" t="s">
        <v>175</v>
      </c>
      <c r="B745" t="s">
        <v>1014</v>
      </c>
      <c r="C745" s="163">
        <v>31394</v>
      </c>
      <c r="D745" s="9">
        <v>65.492000509999997</v>
      </c>
      <c r="E745" s="163"/>
      <c r="F745" s="163"/>
      <c r="G745" s="163" t="s">
        <v>270</v>
      </c>
      <c r="H745" s="163" t="s">
        <v>270</v>
      </c>
    </row>
    <row r="746" spans="1:8" x14ac:dyDescent="0.25">
      <c r="A746" t="s">
        <v>175</v>
      </c>
      <c r="B746" t="s">
        <v>1015</v>
      </c>
      <c r="C746" s="163">
        <v>29497</v>
      </c>
      <c r="D746" s="9">
        <v>98.276739199999994</v>
      </c>
      <c r="E746" s="163"/>
      <c r="F746" s="163"/>
      <c r="G746" s="163" t="s">
        <v>270</v>
      </c>
      <c r="H746" s="163" t="s">
        <v>270</v>
      </c>
    </row>
    <row r="747" spans="1:8" x14ac:dyDescent="0.25">
      <c r="A747" t="s">
        <v>175</v>
      </c>
      <c r="B747" t="s">
        <v>1016</v>
      </c>
      <c r="C747" s="163">
        <v>26199</v>
      </c>
      <c r="D747" s="9">
        <v>99.5859205</v>
      </c>
      <c r="E747" s="163"/>
      <c r="F747" s="163"/>
      <c r="G747" s="163" t="s">
        <v>270</v>
      </c>
      <c r="H747" s="163" t="s">
        <v>270</v>
      </c>
    </row>
    <row r="748" spans="1:8" x14ac:dyDescent="0.25">
      <c r="A748" t="s">
        <v>175</v>
      </c>
      <c r="B748" t="s">
        <v>1017</v>
      </c>
      <c r="C748" s="163">
        <v>31080</v>
      </c>
      <c r="D748" s="163">
        <v>100</v>
      </c>
      <c r="E748" s="163"/>
      <c r="F748" s="163"/>
      <c r="G748" s="163" t="s">
        <v>270</v>
      </c>
      <c r="H748" s="163" t="s">
        <v>273</v>
      </c>
    </row>
    <row r="749" spans="1:8" x14ac:dyDescent="0.25">
      <c r="A749" t="s">
        <v>175</v>
      </c>
      <c r="B749" t="s">
        <v>1018</v>
      </c>
      <c r="C749" s="163">
        <v>31081</v>
      </c>
      <c r="D749" s="163">
        <v>100</v>
      </c>
      <c r="E749" s="163"/>
      <c r="F749" s="163"/>
      <c r="G749" s="163" t="s">
        <v>270</v>
      </c>
      <c r="H749" s="163" t="s">
        <v>273</v>
      </c>
    </row>
    <row r="750" spans="1:8" x14ac:dyDescent="0.25">
      <c r="A750" t="s">
        <v>175</v>
      </c>
      <c r="B750" t="s">
        <v>1019</v>
      </c>
      <c r="C750" s="163">
        <v>31082</v>
      </c>
      <c r="D750" s="163">
        <v>0</v>
      </c>
      <c r="E750" s="163"/>
      <c r="F750" s="163"/>
      <c r="G750" s="163" t="s">
        <v>270</v>
      </c>
      <c r="H750" s="163" t="s">
        <v>273</v>
      </c>
    </row>
    <row r="751" spans="1:8" x14ac:dyDescent="0.25">
      <c r="A751" t="s">
        <v>175</v>
      </c>
      <c r="B751" t="s">
        <v>1020</v>
      </c>
      <c r="C751" s="163">
        <v>31083</v>
      </c>
      <c r="D751" s="163">
        <v>100</v>
      </c>
      <c r="E751" s="163"/>
      <c r="F751" s="163"/>
      <c r="G751" s="163" t="s">
        <v>270</v>
      </c>
      <c r="H751" s="163" t="s">
        <v>273</v>
      </c>
    </row>
    <row r="752" spans="1:8" x14ac:dyDescent="0.25">
      <c r="A752" t="s">
        <v>175</v>
      </c>
      <c r="B752" t="s">
        <v>1021</v>
      </c>
      <c r="C752" s="163">
        <v>31084</v>
      </c>
      <c r="D752" s="9">
        <v>99.999997500000006</v>
      </c>
      <c r="E752" s="163"/>
      <c r="F752" s="163"/>
      <c r="G752" s="163" t="s">
        <v>270</v>
      </c>
      <c r="H752" s="163" t="s">
        <v>273</v>
      </c>
    </row>
    <row r="753" spans="1:8" x14ac:dyDescent="0.25">
      <c r="A753" t="s">
        <v>175</v>
      </c>
      <c r="B753" t="s">
        <v>1022</v>
      </c>
      <c r="C753" s="163">
        <v>31378</v>
      </c>
      <c r="D753" s="9">
        <v>89.676854000000006</v>
      </c>
      <c r="E753" s="163"/>
      <c r="F753" s="163"/>
      <c r="G753" s="163" t="s">
        <v>270</v>
      </c>
      <c r="H753" s="163" t="s">
        <v>273</v>
      </c>
    </row>
    <row r="754" spans="1:8" x14ac:dyDescent="0.25">
      <c r="A754" t="s">
        <v>175</v>
      </c>
      <c r="B754" t="s">
        <v>1023</v>
      </c>
      <c r="C754" s="163">
        <v>26212</v>
      </c>
      <c r="D754" s="9">
        <v>4.2292373999999997</v>
      </c>
      <c r="E754" s="163"/>
      <c r="F754" s="163"/>
      <c r="G754" s="163" t="s">
        <v>273</v>
      </c>
      <c r="H754" s="163" t="s">
        <v>270</v>
      </c>
    </row>
    <row r="755" spans="1:8" x14ac:dyDescent="0.25">
      <c r="A755" t="s">
        <v>175</v>
      </c>
      <c r="B755" t="s">
        <v>1024</v>
      </c>
      <c r="C755" s="163">
        <v>26009</v>
      </c>
      <c r="D755" s="9">
        <v>32.691389800000003</v>
      </c>
      <c r="E755" s="163"/>
      <c r="F755" s="163"/>
      <c r="G755" s="163" t="s">
        <v>273</v>
      </c>
      <c r="H755" s="163" t="s">
        <v>270</v>
      </c>
    </row>
    <row r="756" spans="1:8" x14ac:dyDescent="0.25">
      <c r="A756" t="s">
        <v>175</v>
      </c>
      <c r="B756" t="s">
        <v>1025</v>
      </c>
      <c r="C756" s="163">
        <v>29643</v>
      </c>
      <c r="D756" s="163">
        <v>0</v>
      </c>
      <c r="E756" s="163"/>
      <c r="F756" s="163"/>
      <c r="G756" s="163" t="s">
        <v>273</v>
      </c>
      <c r="H756" s="163" t="s">
        <v>270</v>
      </c>
    </row>
    <row r="757" spans="1:8" x14ac:dyDescent="0.25">
      <c r="A757" t="s">
        <v>175</v>
      </c>
      <c r="B757" s="184" t="s">
        <v>1026</v>
      </c>
      <c r="C757" s="163">
        <v>26100</v>
      </c>
      <c r="D757" s="9">
        <v>39.790825099999999</v>
      </c>
      <c r="E757" s="163"/>
      <c r="F757" s="163" t="s">
        <v>327</v>
      </c>
      <c r="G757" s="163" t="s">
        <v>273</v>
      </c>
      <c r="H757" s="163" t="s">
        <v>270</v>
      </c>
    </row>
    <row r="758" spans="1:8" x14ac:dyDescent="0.25">
      <c r="A758" t="s">
        <v>175</v>
      </c>
      <c r="B758" t="s">
        <v>1027</v>
      </c>
      <c r="C758" s="163">
        <v>31201</v>
      </c>
      <c r="D758" s="9">
        <v>97.411550899999995</v>
      </c>
      <c r="E758" s="163"/>
      <c r="F758" s="163"/>
      <c r="G758" s="163" t="s">
        <v>270</v>
      </c>
      <c r="H758" s="163" t="s">
        <v>273</v>
      </c>
    </row>
    <row r="759" spans="1:8" x14ac:dyDescent="0.25">
      <c r="A759" t="s">
        <v>175</v>
      </c>
      <c r="B759" t="s">
        <v>1028</v>
      </c>
      <c r="C759" s="163">
        <v>26096</v>
      </c>
      <c r="D759" s="9">
        <v>31.9029828</v>
      </c>
      <c r="E759" s="163"/>
      <c r="F759" s="163"/>
      <c r="G759" s="163" t="s">
        <v>273</v>
      </c>
      <c r="H759" s="163" t="s">
        <v>270</v>
      </c>
    </row>
    <row r="760" spans="1:8" x14ac:dyDescent="0.25">
      <c r="A760" t="s">
        <v>175</v>
      </c>
      <c r="B760" t="s">
        <v>1029</v>
      </c>
      <c r="C760" s="163">
        <v>26208</v>
      </c>
      <c r="D760" s="9">
        <v>98.943008599999999</v>
      </c>
      <c r="E760" s="163"/>
      <c r="F760" s="163"/>
      <c r="G760" s="163" t="s">
        <v>270</v>
      </c>
      <c r="H760" s="163" t="s">
        <v>270</v>
      </c>
    </row>
    <row r="761" spans="1:8" x14ac:dyDescent="0.25">
      <c r="A761" t="s">
        <v>175</v>
      </c>
      <c r="B761" t="s">
        <v>1030</v>
      </c>
      <c r="C761" s="163">
        <v>26137</v>
      </c>
      <c r="D761" s="9">
        <v>23.7445466</v>
      </c>
      <c r="E761" s="163"/>
      <c r="F761" s="163"/>
      <c r="G761" s="163" t="s">
        <v>270</v>
      </c>
      <c r="H761" s="163" t="s">
        <v>270</v>
      </c>
    </row>
    <row r="762" spans="1:8" x14ac:dyDescent="0.25">
      <c r="A762" t="s">
        <v>175</v>
      </c>
      <c r="B762" t="s">
        <v>1031</v>
      </c>
      <c r="C762" s="163">
        <v>26099</v>
      </c>
      <c r="D762" s="163">
        <v>0</v>
      </c>
      <c r="E762" s="163"/>
      <c r="F762" s="163"/>
      <c r="G762" s="163" t="s">
        <v>273</v>
      </c>
      <c r="H762" s="163" t="s">
        <v>270</v>
      </c>
    </row>
    <row r="763" spans="1:8" x14ac:dyDescent="0.25">
      <c r="A763" t="s">
        <v>175</v>
      </c>
      <c r="B763" t="s">
        <v>1032</v>
      </c>
      <c r="C763" s="163">
        <v>31406</v>
      </c>
      <c r="D763" s="9">
        <v>98.040216400000006</v>
      </c>
      <c r="E763" s="163"/>
      <c r="F763" s="163"/>
      <c r="G763" s="163" t="s">
        <v>273</v>
      </c>
      <c r="H763" s="163" t="s">
        <v>270</v>
      </c>
    </row>
    <row r="764" spans="1:8" x14ac:dyDescent="0.25">
      <c r="A764" t="s">
        <v>175</v>
      </c>
      <c r="B764" t="s">
        <v>1033</v>
      </c>
      <c r="C764" s="163">
        <v>26013</v>
      </c>
      <c r="D764" s="163">
        <v>0</v>
      </c>
      <c r="E764" s="163"/>
      <c r="F764" s="163"/>
      <c r="G764" s="163" t="s">
        <v>273</v>
      </c>
      <c r="H764" s="163" t="s">
        <v>270</v>
      </c>
    </row>
    <row r="765" spans="1:8" x14ac:dyDescent="0.25">
      <c r="A765" t="s">
        <v>175</v>
      </c>
      <c r="B765" t="s">
        <v>1034</v>
      </c>
      <c r="C765" s="163">
        <v>31187</v>
      </c>
      <c r="D765" s="163">
        <v>0</v>
      </c>
      <c r="E765" s="163"/>
      <c r="F765" s="163"/>
      <c r="G765" s="163" t="s">
        <v>270</v>
      </c>
      <c r="H765" s="163" t="s">
        <v>273</v>
      </c>
    </row>
    <row r="766" spans="1:8" x14ac:dyDescent="0.25">
      <c r="A766" t="s">
        <v>175</v>
      </c>
      <c r="B766" t="s">
        <v>1035</v>
      </c>
      <c r="C766" s="163">
        <v>31138</v>
      </c>
      <c r="D766" s="9">
        <v>39.023985699999997</v>
      </c>
      <c r="E766" s="163"/>
      <c r="F766" s="163"/>
      <c r="G766" s="163" t="s">
        <v>270</v>
      </c>
      <c r="H766" s="163" t="s">
        <v>270</v>
      </c>
    </row>
    <row r="767" spans="1:8" x14ac:dyDescent="0.25">
      <c r="A767" t="s">
        <v>175</v>
      </c>
      <c r="B767" t="s">
        <v>1036</v>
      </c>
      <c r="C767" s="163">
        <v>26135</v>
      </c>
      <c r="D767" s="9">
        <v>31.600581300000002</v>
      </c>
      <c r="E767" s="163"/>
      <c r="F767" s="163"/>
      <c r="G767" s="163" t="s">
        <v>273</v>
      </c>
      <c r="H767" s="163" t="s">
        <v>270</v>
      </c>
    </row>
    <row r="768" spans="1:8" x14ac:dyDescent="0.25">
      <c r="A768" t="s">
        <v>175</v>
      </c>
      <c r="B768" t="s">
        <v>1037</v>
      </c>
      <c r="C768" s="163">
        <v>26132</v>
      </c>
      <c r="D768" s="9">
        <v>51.186467700000001</v>
      </c>
      <c r="E768" s="163"/>
      <c r="F768" s="163"/>
      <c r="G768" s="163" t="s">
        <v>273</v>
      </c>
      <c r="H768" s="163" t="s">
        <v>270</v>
      </c>
    </row>
    <row r="769" spans="1:8" x14ac:dyDescent="0.25">
      <c r="A769" t="s">
        <v>175</v>
      </c>
      <c r="B769" t="s">
        <v>1038</v>
      </c>
      <c r="C769" s="163">
        <v>31421</v>
      </c>
      <c r="D769" s="9">
        <v>99.139204300000003</v>
      </c>
      <c r="E769" s="163"/>
      <c r="F769" s="163"/>
      <c r="G769" s="163" t="s">
        <v>273</v>
      </c>
      <c r="H769" s="163" t="s">
        <v>270</v>
      </c>
    </row>
    <row r="770" spans="1:8" x14ac:dyDescent="0.25">
      <c r="A770" t="s">
        <v>175</v>
      </c>
      <c r="B770" t="s">
        <v>1039</v>
      </c>
      <c r="C770" s="163">
        <v>29502</v>
      </c>
      <c r="D770" s="9">
        <v>0.70792759999999999</v>
      </c>
      <c r="E770" s="163"/>
      <c r="F770" s="163"/>
      <c r="G770" s="163" t="s">
        <v>270</v>
      </c>
      <c r="H770" s="163" t="s">
        <v>270</v>
      </c>
    </row>
    <row r="771" spans="1:8" x14ac:dyDescent="0.25">
      <c r="A771" t="s">
        <v>175</v>
      </c>
      <c r="B771" t="s">
        <v>1040</v>
      </c>
      <c r="C771" s="163">
        <v>31411</v>
      </c>
      <c r="D771" s="163">
        <v>0</v>
      </c>
      <c r="E771" s="163"/>
      <c r="F771" s="163"/>
      <c r="G771" s="163" t="s">
        <v>273</v>
      </c>
      <c r="H771" s="163" t="s">
        <v>270</v>
      </c>
    </row>
    <row r="772" spans="1:8" x14ac:dyDescent="0.25">
      <c r="A772" t="s">
        <v>175</v>
      </c>
      <c r="B772" t="s">
        <v>1041</v>
      </c>
      <c r="C772" s="163">
        <v>26122</v>
      </c>
      <c r="D772" s="9">
        <v>42.371390099999999</v>
      </c>
      <c r="E772" s="163"/>
      <c r="F772" s="163"/>
      <c r="G772" s="163" t="s">
        <v>270</v>
      </c>
      <c r="H772" s="163" t="s">
        <v>270</v>
      </c>
    </row>
    <row r="773" spans="1:8" x14ac:dyDescent="0.25">
      <c r="A773" t="s">
        <v>175</v>
      </c>
      <c r="B773" t="s">
        <v>1042</v>
      </c>
      <c r="C773" s="163">
        <v>26230</v>
      </c>
      <c r="D773" s="9">
        <v>74.100836000000001</v>
      </c>
      <c r="E773" s="163"/>
      <c r="F773" s="163"/>
      <c r="G773" s="163" t="s">
        <v>273</v>
      </c>
      <c r="H773" s="163" t="s">
        <v>270</v>
      </c>
    </row>
    <row r="774" spans="1:8" x14ac:dyDescent="0.25">
      <c r="A774" t="s">
        <v>175</v>
      </c>
      <c r="B774" t="s">
        <v>1043</v>
      </c>
      <c r="C774" s="163">
        <v>29541</v>
      </c>
      <c r="D774" s="9">
        <v>0.33397450000000001</v>
      </c>
      <c r="E774" s="163"/>
      <c r="F774" s="163"/>
      <c r="G774" s="163" t="s">
        <v>273</v>
      </c>
      <c r="H774" s="163" t="s">
        <v>270</v>
      </c>
    </row>
    <row r="775" spans="1:8" x14ac:dyDescent="0.25">
      <c r="A775" t="s">
        <v>175</v>
      </c>
      <c r="B775" t="s">
        <v>1044</v>
      </c>
      <c r="C775" s="163">
        <v>26026</v>
      </c>
      <c r="D775" s="9">
        <v>96.656358900000001</v>
      </c>
      <c r="E775" s="163"/>
      <c r="F775" s="163"/>
      <c r="G775" s="163" t="s">
        <v>270</v>
      </c>
      <c r="H775" s="163" t="s">
        <v>270</v>
      </c>
    </row>
    <row r="776" spans="1:8" x14ac:dyDescent="0.25">
      <c r="A776" t="s">
        <v>175</v>
      </c>
      <c r="B776" t="s">
        <v>1045</v>
      </c>
      <c r="C776" s="163">
        <v>29578</v>
      </c>
      <c r="D776" s="9">
        <v>59.270773800000001</v>
      </c>
      <c r="E776" s="163"/>
      <c r="F776" s="163"/>
      <c r="G776" s="163" t="s">
        <v>273</v>
      </c>
      <c r="H776" s="163" t="s">
        <v>270</v>
      </c>
    </row>
    <row r="777" spans="1:8" x14ac:dyDescent="0.25">
      <c r="A777" t="s">
        <v>175</v>
      </c>
      <c r="B777" s="184" t="s">
        <v>1046</v>
      </c>
      <c r="C777" s="163">
        <v>26253</v>
      </c>
      <c r="D777" s="9">
        <v>35.529038900000003</v>
      </c>
      <c r="E777" s="163"/>
      <c r="F777" s="163" t="s">
        <v>327</v>
      </c>
      <c r="G777" s="163" t="s">
        <v>273</v>
      </c>
      <c r="H777" s="163" t="s">
        <v>270</v>
      </c>
    </row>
    <row r="778" spans="1:8" x14ac:dyDescent="0.25">
      <c r="A778" t="s">
        <v>175</v>
      </c>
      <c r="B778" t="s">
        <v>1047</v>
      </c>
      <c r="C778" s="163">
        <v>29495</v>
      </c>
      <c r="D778" s="9">
        <v>98.268291099999999</v>
      </c>
      <c r="E778" s="163"/>
      <c r="F778" s="163"/>
      <c r="G778" s="163" t="s">
        <v>273</v>
      </c>
      <c r="H778" s="163" t="s">
        <v>270</v>
      </c>
    </row>
    <row r="779" spans="1:8" x14ac:dyDescent="0.25">
      <c r="A779" t="s">
        <v>175</v>
      </c>
      <c r="B779" t="s">
        <v>1048</v>
      </c>
      <c r="C779" s="163">
        <v>29500</v>
      </c>
      <c r="D779" s="9">
        <v>12.0757973</v>
      </c>
      <c r="E779" s="163"/>
      <c r="F779" s="163"/>
      <c r="G779" s="163" t="s">
        <v>270</v>
      </c>
      <c r="H779" s="163" t="s">
        <v>270</v>
      </c>
    </row>
    <row r="780" spans="1:8" x14ac:dyDescent="0.25">
      <c r="A780" t="s">
        <v>175</v>
      </c>
      <c r="B780" t="s">
        <v>1049</v>
      </c>
      <c r="C780" s="163">
        <v>29501</v>
      </c>
      <c r="D780" s="9">
        <v>85.399185430000003</v>
      </c>
      <c r="E780" s="163"/>
      <c r="F780" s="163"/>
      <c r="G780" s="163" t="s">
        <v>273</v>
      </c>
      <c r="H780" s="163" t="s">
        <v>270</v>
      </c>
    </row>
    <row r="781" spans="1:8" x14ac:dyDescent="0.25">
      <c r="A781" t="s">
        <v>175</v>
      </c>
      <c r="B781" t="s">
        <v>1050</v>
      </c>
      <c r="C781" s="163">
        <v>29652</v>
      </c>
      <c r="D781" s="9">
        <v>57.842298100000001</v>
      </c>
      <c r="E781" s="163"/>
      <c r="F781" s="163"/>
      <c r="G781" s="163" t="s">
        <v>273</v>
      </c>
      <c r="H781" s="163" t="s">
        <v>270</v>
      </c>
    </row>
    <row r="782" spans="1:8" x14ac:dyDescent="0.25">
      <c r="A782" t="s">
        <v>175</v>
      </c>
      <c r="B782" t="s">
        <v>1051</v>
      </c>
      <c r="C782" s="163">
        <v>29549</v>
      </c>
      <c r="D782" s="9">
        <v>85.729679500000003</v>
      </c>
      <c r="E782" s="163"/>
      <c r="F782" s="163"/>
      <c r="G782" s="163" t="s">
        <v>270</v>
      </c>
      <c r="H782" s="163" t="s">
        <v>270</v>
      </c>
    </row>
    <row r="783" spans="1:8" x14ac:dyDescent="0.25">
      <c r="A783" t="s">
        <v>175</v>
      </c>
      <c r="B783" t="s">
        <v>1052</v>
      </c>
      <c r="C783" s="163">
        <v>29496</v>
      </c>
      <c r="D783" s="9">
        <v>99.934955000000002</v>
      </c>
      <c r="E783" s="163"/>
      <c r="F783" s="163"/>
      <c r="G783" s="163" t="s">
        <v>273</v>
      </c>
      <c r="H783" s="163" t="s">
        <v>270</v>
      </c>
    </row>
    <row r="784" spans="1:8" x14ac:dyDescent="0.25">
      <c r="A784" t="s">
        <v>175</v>
      </c>
      <c r="B784" t="s">
        <v>1053</v>
      </c>
      <c r="C784" s="163">
        <v>26250</v>
      </c>
      <c r="D784" s="9">
        <v>0.34379209999999999</v>
      </c>
      <c r="E784" s="163"/>
      <c r="F784" s="163"/>
      <c r="G784" s="163" t="s">
        <v>270</v>
      </c>
      <c r="H784" s="163" t="s">
        <v>270</v>
      </c>
    </row>
    <row r="785" spans="1:8" x14ac:dyDescent="0.25">
      <c r="A785" t="s">
        <v>175</v>
      </c>
      <c r="B785" t="s">
        <v>1054</v>
      </c>
      <c r="C785" s="163">
        <v>31085</v>
      </c>
      <c r="D785" s="9">
        <v>4.3979200000000003E-2</v>
      </c>
      <c r="E785" s="163"/>
      <c r="F785" s="163"/>
      <c r="G785" s="163" t="s">
        <v>270</v>
      </c>
      <c r="H785" s="163" t="s">
        <v>273</v>
      </c>
    </row>
    <row r="786" spans="1:8" x14ac:dyDescent="0.25">
      <c r="A786" t="s">
        <v>175</v>
      </c>
      <c r="B786" t="s">
        <v>1055</v>
      </c>
      <c r="C786" s="163">
        <v>26181</v>
      </c>
      <c r="D786" s="9">
        <v>1.91E-3</v>
      </c>
      <c r="E786" s="163"/>
      <c r="F786" s="163"/>
      <c r="G786" s="163" t="s">
        <v>273</v>
      </c>
      <c r="H786" s="163" t="s">
        <v>270</v>
      </c>
    </row>
    <row r="787" spans="1:8" x14ac:dyDescent="0.25">
      <c r="A787" t="s">
        <v>175</v>
      </c>
      <c r="B787" t="s">
        <v>1056</v>
      </c>
      <c r="C787" s="163">
        <v>26237</v>
      </c>
      <c r="D787" s="9">
        <v>99.984184299999995</v>
      </c>
      <c r="E787" s="163"/>
      <c r="F787" s="163"/>
      <c r="G787" s="163" t="s">
        <v>273</v>
      </c>
      <c r="H787" s="163" t="s">
        <v>270</v>
      </c>
    </row>
    <row r="788" spans="1:8" x14ac:dyDescent="0.25">
      <c r="A788" t="s">
        <v>175</v>
      </c>
      <c r="B788" t="s">
        <v>1057</v>
      </c>
      <c r="C788" s="163">
        <v>31086</v>
      </c>
      <c r="D788" s="9">
        <v>0.86421809999999999</v>
      </c>
      <c r="E788" s="163"/>
      <c r="F788" s="163"/>
      <c r="G788" s="163" t="s">
        <v>270</v>
      </c>
      <c r="H788" s="163" t="s">
        <v>273</v>
      </c>
    </row>
    <row r="789" spans="1:8" x14ac:dyDescent="0.25">
      <c r="A789" t="s">
        <v>175</v>
      </c>
      <c r="B789" t="s">
        <v>1058</v>
      </c>
      <c r="C789" s="163">
        <v>44517</v>
      </c>
      <c r="D789" s="9">
        <v>6.1399999999999996E-3</v>
      </c>
      <c r="E789" s="163"/>
      <c r="F789" s="163"/>
      <c r="G789" s="163" t="s">
        <v>273</v>
      </c>
      <c r="H789" s="163" t="s">
        <v>270</v>
      </c>
    </row>
    <row r="790" spans="1:8" x14ac:dyDescent="0.25">
      <c r="A790" t="s">
        <v>175</v>
      </c>
      <c r="B790" t="s">
        <v>1059</v>
      </c>
      <c r="C790" s="163">
        <v>26227</v>
      </c>
      <c r="D790" s="9">
        <v>3.0014080999999999</v>
      </c>
      <c r="E790" s="163"/>
      <c r="F790" s="163"/>
      <c r="G790" s="163" t="s">
        <v>273</v>
      </c>
      <c r="H790" s="163" t="s">
        <v>270</v>
      </c>
    </row>
    <row r="791" spans="1:8" x14ac:dyDescent="0.25">
      <c r="A791" t="s">
        <v>175</v>
      </c>
      <c r="B791" s="184" t="s">
        <v>1060</v>
      </c>
      <c r="C791" s="163">
        <v>29764</v>
      </c>
      <c r="D791" s="9">
        <v>97.555603399999995</v>
      </c>
      <c r="E791" s="163"/>
      <c r="F791" s="163" t="s">
        <v>327</v>
      </c>
      <c r="G791" s="163" t="s">
        <v>273</v>
      </c>
      <c r="H791" s="163" t="s">
        <v>270</v>
      </c>
    </row>
    <row r="792" spans="1:8" x14ac:dyDescent="0.25">
      <c r="A792" t="s">
        <v>175</v>
      </c>
      <c r="B792" t="s">
        <v>1061</v>
      </c>
      <c r="C792" s="163">
        <v>26167</v>
      </c>
      <c r="D792" s="9">
        <v>83.833645700000005</v>
      </c>
      <c r="E792" s="163"/>
      <c r="F792" s="163"/>
      <c r="G792" s="163" t="s">
        <v>273</v>
      </c>
      <c r="H792" s="163" t="s">
        <v>270</v>
      </c>
    </row>
    <row r="793" spans="1:8" x14ac:dyDescent="0.25">
      <c r="A793" t="s">
        <v>175</v>
      </c>
      <c r="B793" t="s">
        <v>1062</v>
      </c>
      <c r="C793" s="163">
        <v>29656</v>
      </c>
      <c r="D793" s="9">
        <v>1.7169463</v>
      </c>
      <c r="E793" s="163"/>
      <c r="F793" s="163"/>
      <c r="G793" s="163" t="s">
        <v>270</v>
      </c>
      <c r="H793" s="163" t="s">
        <v>273</v>
      </c>
    </row>
    <row r="794" spans="1:8" x14ac:dyDescent="0.25">
      <c r="A794" t="s">
        <v>175</v>
      </c>
      <c r="B794" t="s">
        <v>1063</v>
      </c>
      <c r="C794" s="163">
        <v>29621</v>
      </c>
      <c r="D794" s="9">
        <v>81.930659700000007</v>
      </c>
      <c r="E794" s="163"/>
      <c r="F794" s="163"/>
      <c r="G794" s="163" t="s">
        <v>270</v>
      </c>
      <c r="H794" s="163" t="s">
        <v>270</v>
      </c>
    </row>
    <row r="795" spans="1:8" x14ac:dyDescent="0.25">
      <c r="A795" t="s">
        <v>175</v>
      </c>
      <c r="B795" t="s">
        <v>1064</v>
      </c>
      <c r="C795" s="163">
        <v>31087</v>
      </c>
      <c r="D795" s="9">
        <v>77.036066050000002</v>
      </c>
      <c r="E795" s="163"/>
      <c r="F795" s="163"/>
      <c r="G795" s="163" t="s">
        <v>270</v>
      </c>
      <c r="H795" s="163" t="s">
        <v>273</v>
      </c>
    </row>
    <row r="796" spans="1:8" x14ac:dyDescent="0.25">
      <c r="A796" t="s">
        <v>175</v>
      </c>
      <c r="B796" t="s">
        <v>1065</v>
      </c>
      <c r="C796" s="163">
        <v>26056</v>
      </c>
      <c r="D796" s="9">
        <v>97.035633899999993</v>
      </c>
      <c r="E796" s="163"/>
      <c r="F796" s="163"/>
      <c r="G796" s="163" t="s">
        <v>270</v>
      </c>
      <c r="H796" s="163" t="s">
        <v>270</v>
      </c>
    </row>
    <row r="797" spans="1:8" x14ac:dyDescent="0.25">
      <c r="A797" t="s">
        <v>175</v>
      </c>
      <c r="B797" t="s">
        <v>1066</v>
      </c>
      <c r="C797" s="163">
        <v>26093</v>
      </c>
      <c r="D797" s="9">
        <v>98.324798599999994</v>
      </c>
      <c r="E797" s="163"/>
      <c r="F797" s="163"/>
      <c r="G797" s="163" t="s">
        <v>270</v>
      </c>
      <c r="H797" s="163" t="s">
        <v>270</v>
      </c>
    </row>
    <row r="798" spans="1:8" x14ac:dyDescent="0.25">
      <c r="A798" t="s">
        <v>175</v>
      </c>
      <c r="B798" t="s">
        <v>1067</v>
      </c>
      <c r="C798" s="163">
        <v>26097</v>
      </c>
      <c r="D798" s="9">
        <v>99.820732599999999</v>
      </c>
      <c r="E798" s="163"/>
      <c r="F798" s="163"/>
      <c r="G798" s="163" t="s">
        <v>273</v>
      </c>
      <c r="H798" s="163" t="s">
        <v>270</v>
      </c>
    </row>
    <row r="799" spans="1:8" x14ac:dyDescent="0.25">
      <c r="A799" t="s">
        <v>175</v>
      </c>
      <c r="B799" t="s">
        <v>1068</v>
      </c>
      <c r="C799" s="163">
        <v>26161</v>
      </c>
      <c r="D799" s="9">
        <v>20.2468769</v>
      </c>
      <c r="E799" s="163"/>
      <c r="F799" s="163"/>
      <c r="G799" s="163" t="s">
        <v>273</v>
      </c>
      <c r="H799" s="163" t="s">
        <v>270</v>
      </c>
    </row>
    <row r="800" spans="1:8" x14ac:dyDescent="0.25">
      <c r="A800" t="s">
        <v>175</v>
      </c>
      <c r="B800" t="s">
        <v>1069</v>
      </c>
      <c r="C800" s="163">
        <v>29520</v>
      </c>
      <c r="D800" s="9">
        <v>14.408797699999999</v>
      </c>
      <c r="E800" s="163"/>
      <c r="F800" s="163"/>
      <c r="G800" s="163" t="s">
        <v>273</v>
      </c>
      <c r="H800" s="163" t="s">
        <v>270</v>
      </c>
    </row>
    <row r="801" spans="1:8" x14ac:dyDescent="0.25">
      <c r="A801" t="s">
        <v>175</v>
      </c>
      <c r="B801" t="s">
        <v>1070</v>
      </c>
      <c r="C801" s="163">
        <v>29567</v>
      </c>
      <c r="D801" s="163">
        <v>0</v>
      </c>
      <c r="E801" s="163"/>
      <c r="F801" s="163"/>
      <c r="G801" s="163" t="s">
        <v>270</v>
      </c>
      <c r="H801" s="163" t="s">
        <v>273</v>
      </c>
    </row>
    <row r="802" spans="1:8" x14ac:dyDescent="0.25">
      <c r="A802" t="s">
        <v>175</v>
      </c>
      <c r="B802" t="s">
        <v>1071</v>
      </c>
      <c r="C802" s="163">
        <v>31088</v>
      </c>
      <c r="D802" s="9">
        <v>98.008516400000005</v>
      </c>
      <c r="E802" s="163"/>
      <c r="F802" s="163"/>
      <c r="G802" s="163" t="s">
        <v>270</v>
      </c>
      <c r="H802" s="163" t="s">
        <v>273</v>
      </c>
    </row>
    <row r="803" spans="1:8" x14ac:dyDescent="0.25">
      <c r="A803" t="s">
        <v>175</v>
      </c>
      <c r="B803" t="s">
        <v>1072</v>
      </c>
      <c r="C803" s="163">
        <v>31089</v>
      </c>
      <c r="D803" s="9">
        <v>99.544385300000002</v>
      </c>
      <c r="E803" s="163"/>
      <c r="F803" s="163"/>
      <c r="G803" s="163" t="s">
        <v>270</v>
      </c>
      <c r="H803" s="163" t="s">
        <v>273</v>
      </c>
    </row>
    <row r="804" spans="1:8" x14ac:dyDescent="0.25">
      <c r="A804" t="s">
        <v>175</v>
      </c>
      <c r="B804" t="s">
        <v>1073</v>
      </c>
      <c r="C804" s="163">
        <v>26033</v>
      </c>
      <c r="D804" s="9">
        <v>9.5467589000000004</v>
      </c>
      <c r="E804" s="163"/>
      <c r="F804" s="163"/>
      <c r="G804" s="163" t="s">
        <v>273</v>
      </c>
      <c r="H804" s="163" t="s">
        <v>270</v>
      </c>
    </row>
    <row r="805" spans="1:8" x14ac:dyDescent="0.25">
      <c r="A805" t="s">
        <v>175</v>
      </c>
      <c r="B805" t="s">
        <v>1074</v>
      </c>
      <c r="C805" s="163">
        <v>31090</v>
      </c>
      <c r="D805" s="9">
        <v>99.253214099999994</v>
      </c>
      <c r="E805" s="163"/>
      <c r="F805" s="163"/>
      <c r="G805" s="163" t="s">
        <v>270</v>
      </c>
      <c r="H805" s="163" t="s">
        <v>273</v>
      </c>
    </row>
    <row r="806" spans="1:8" x14ac:dyDescent="0.25">
      <c r="A806" t="s">
        <v>175</v>
      </c>
      <c r="B806" t="s">
        <v>1075</v>
      </c>
      <c r="C806" s="163">
        <v>26156</v>
      </c>
      <c r="D806" s="9">
        <v>72.037185300000004</v>
      </c>
      <c r="E806" s="163"/>
      <c r="F806" s="163"/>
      <c r="G806" s="163" t="s">
        <v>273</v>
      </c>
      <c r="H806" s="163" t="s">
        <v>270</v>
      </c>
    </row>
    <row r="807" spans="1:8" x14ac:dyDescent="0.25">
      <c r="A807" t="s">
        <v>175</v>
      </c>
      <c r="B807" t="s">
        <v>1076</v>
      </c>
      <c r="C807" s="163">
        <v>26089</v>
      </c>
      <c r="D807" s="9">
        <v>0.35651559999999999</v>
      </c>
      <c r="E807" s="163"/>
      <c r="F807" s="163"/>
      <c r="G807" s="163" t="s">
        <v>270</v>
      </c>
      <c r="H807" s="163" t="s">
        <v>270</v>
      </c>
    </row>
    <row r="808" spans="1:8" x14ac:dyDescent="0.25">
      <c r="A808" t="s">
        <v>175</v>
      </c>
      <c r="B808" t="s">
        <v>1077</v>
      </c>
      <c r="C808" s="163">
        <v>44518</v>
      </c>
      <c r="D808" s="9">
        <v>7.3779509000000001</v>
      </c>
      <c r="E808" s="163"/>
      <c r="F808" s="163"/>
      <c r="G808" s="163" t="s">
        <v>270</v>
      </c>
      <c r="H808" s="163" t="s">
        <v>270</v>
      </c>
    </row>
    <row r="809" spans="1:8" x14ac:dyDescent="0.25">
      <c r="A809" t="s">
        <v>175</v>
      </c>
      <c r="B809" t="s">
        <v>1078</v>
      </c>
      <c r="C809" s="163">
        <v>31428</v>
      </c>
      <c r="D809" s="163">
        <v>0</v>
      </c>
      <c r="E809" s="163"/>
      <c r="F809" s="163"/>
      <c r="G809" s="163" t="s">
        <v>273</v>
      </c>
      <c r="H809" s="163" t="s">
        <v>270</v>
      </c>
    </row>
    <row r="810" spans="1:8" x14ac:dyDescent="0.25">
      <c r="A810" t="s">
        <v>175</v>
      </c>
      <c r="B810" t="s">
        <v>1079</v>
      </c>
      <c r="C810" s="163">
        <v>26103</v>
      </c>
      <c r="D810" s="9">
        <v>26.013729600000001</v>
      </c>
      <c r="E810" s="163"/>
      <c r="F810" s="163"/>
      <c r="G810" s="163" t="s">
        <v>273</v>
      </c>
      <c r="H810" s="163" t="s">
        <v>270</v>
      </c>
    </row>
    <row r="811" spans="1:8" x14ac:dyDescent="0.25">
      <c r="A811" t="s">
        <v>175</v>
      </c>
      <c r="B811" s="184" t="s">
        <v>1080</v>
      </c>
      <c r="C811" s="163">
        <v>26101</v>
      </c>
      <c r="D811" s="9">
        <v>8.2096706000000008</v>
      </c>
      <c r="E811" s="163"/>
      <c r="F811" s="163" t="s">
        <v>327</v>
      </c>
      <c r="G811" s="163" t="s">
        <v>273</v>
      </c>
      <c r="H811" s="163" t="s">
        <v>270</v>
      </c>
    </row>
    <row r="812" spans="1:8" x14ac:dyDescent="0.25">
      <c r="A812" t="s">
        <v>175</v>
      </c>
      <c r="B812" t="s">
        <v>1081</v>
      </c>
      <c r="C812" s="163">
        <v>31091</v>
      </c>
      <c r="D812" s="9">
        <v>98.287643000000003</v>
      </c>
      <c r="E812" s="163"/>
      <c r="F812" s="163"/>
      <c r="G812" s="163" t="s">
        <v>270</v>
      </c>
      <c r="H812" s="163" t="s">
        <v>270</v>
      </c>
    </row>
    <row r="813" spans="1:8" x14ac:dyDescent="0.25">
      <c r="A813" t="s">
        <v>175</v>
      </c>
      <c r="B813" t="s">
        <v>1082</v>
      </c>
      <c r="C813" s="163">
        <v>29498</v>
      </c>
      <c r="D813" s="163">
        <v>100</v>
      </c>
      <c r="E813" s="163"/>
      <c r="F813" s="163"/>
      <c r="G813" s="163" t="s">
        <v>270</v>
      </c>
      <c r="H813" s="163" t="s">
        <v>273</v>
      </c>
    </row>
    <row r="814" spans="1:8" x14ac:dyDescent="0.25">
      <c r="A814" t="s">
        <v>175</v>
      </c>
      <c r="B814" t="s">
        <v>1083</v>
      </c>
      <c r="C814" s="163">
        <v>30191</v>
      </c>
      <c r="D814" s="9">
        <v>99.712541599999994</v>
      </c>
      <c r="E814" s="163"/>
      <c r="F814" s="163"/>
      <c r="G814" s="163" t="s">
        <v>270</v>
      </c>
      <c r="H814" s="163" t="s">
        <v>270</v>
      </c>
    </row>
    <row r="815" spans="1:8" x14ac:dyDescent="0.25">
      <c r="A815" t="s">
        <v>175</v>
      </c>
      <c r="B815" t="s">
        <v>1084</v>
      </c>
      <c r="C815" s="163">
        <v>29622</v>
      </c>
      <c r="D815" s="9">
        <v>95.772252899999998</v>
      </c>
      <c r="E815" s="163"/>
      <c r="F815" s="163"/>
      <c r="G815" s="163" t="s">
        <v>270</v>
      </c>
      <c r="H815" s="163" t="s">
        <v>270</v>
      </c>
    </row>
    <row r="816" spans="1:8" x14ac:dyDescent="0.25">
      <c r="A816" t="s">
        <v>175</v>
      </c>
      <c r="B816" t="s">
        <v>1085</v>
      </c>
      <c r="C816" s="163">
        <v>29513</v>
      </c>
      <c r="D816" s="163">
        <v>0</v>
      </c>
      <c r="E816" s="163"/>
      <c r="F816" s="163"/>
      <c r="G816" s="163" t="s">
        <v>273</v>
      </c>
      <c r="H816" s="163" t="s">
        <v>270</v>
      </c>
    </row>
    <row r="817" spans="1:8" x14ac:dyDescent="0.25">
      <c r="A817" t="s">
        <v>175</v>
      </c>
      <c r="B817" t="s">
        <v>1086</v>
      </c>
      <c r="C817" s="163">
        <v>31140</v>
      </c>
      <c r="D817" s="163">
        <v>100</v>
      </c>
      <c r="E817" s="163"/>
      <c r="F817" s="163"/>
      <c r="G817" s="163" t="s">
        <v>270</v>
      </c>
      <c r="H817" s="163" t="s">
        <v>273</v>
      </c>
    </row>
    <row r="818" spans="1:8" x14ac:dyDescent="0.25">
      <c r="A818" t="s">
        <v>175</v>
      </c>
      <c r="B818" t="s">
        <v>1087</v>
      </c>
      <c r="C818" s="163">
        <v>31141</v>
      </c>
      <c r="D818" s="9">
        <v>99.658295300000006</v>
      </c>
      <c r="E818" s="163"/>
      <c r="F818" s="163"/>
      <c r="G818" s="163" t="s">
        <v>273</v>
      </c>
      <c r="H818" s="163" t="s">
        <v>270</v>
      </c>
    </row>
    <row r="819" spans="1:8" x14ac:dyDescent="0.25">
      <c r="A819" t="s">
        <v>175</v>
      </c>
      <c r="B819" t="s">
        <v>1088</v>
      </c>
      <c r="C819" s="163">
        <v>31092</v>
      </c>
      <c r="D819" s="9">
        <v>89.059727699999996</v>
      </c>
      <c r="E819" s="163"/>
      <c r="F819" s="163"/>
      <c r="G819" s="163" t="s">
        <v>270</v>
      </c>
      <c r="H819" s="163" t="s">
        <v>273</v>
      </c>
    </row>
    <row r="820" spans="1:8" x14ac:dyDescent="0.25">
      <c r="A820" t="s">
        <v>175</v>
      </c>
      <c r="B820" t="s">
        <v>1089</v>
      </c>
      <c r="C820" s="163">
        <v>26198</v>
      </c>
      <c r="D820" s="9">
        <v>92.451445800000002</v>
      </c>
      <c r="E820" s="163"/>
      <c r="F820" s="163"/>
      <c r="G820" s="163" t="s">
        <v>273</v>
      </c>
      <c r="H820" s="163" t="s">
        <v>270</v>
      </c>
    </row>
    <row r="821" spans="1:8" x14ac:dyDescent="0.25">
      <c r="A821" t="s">
        <v>175</v>
      </c>
      <c r="B821" t="s">
        <v>1090</v>
      </c>
      <c r="C821" s="163">
        <v>31192</v>
      </c>
      <c r="D821" s="9">
        <v>73.113323510000001</v>
      </c>
      <c r="E821" s="163"/>
      <c r="F821" s="163"/>
      <c r="G821" s="163" t="s">
        <v>270</v>
      </c>
      <c r="H821" s="163" t="s">
        <v>270</v>
      </c>
    </row>
    <row r="822" spans="1:8" x14ac:dyDescent="0.25">
      <c r="A822" t="s">
        <v>175</v>
      </c>
      <c r="B822" s="184" t="s">
        <v>1091</v>
      </c>
      <c r="C822" s="163">
        <v>26094</v>
      </c>
      <c r="D822" s="9">
        <v>24.890973200000001</v>
      </c>
      <c r="E822" s="163"/>
      <c r="F822" s="163" t="s">
        <v>327</v>
      </c>
      <c r="G822" s="163" t="s">
        <v>273</v>
      </c>
      <c r="H822" s="163" t="s">
        <v>270</v>
      </c>
    </row>
    <row r="823" spans="1:8" x14ac:dyDescent="0.25">
      <c r="A823" t="s">
        <v>175</v>
      </c>
      <c r="B823" t="s">
        <v>1092</v>
      </c>
      <c r="C823" s="163">
        <v>31142</v>
      </c>
      <c r="D823" s="9">
        <v>99.961420500000003</v>
      </c>
      <c r="E823" s="163"/>
      <c r="F823" s="163"/>
      <c r="G823" s="163" t="s">
        <v>270</v>
      </c>
      <c r="H823" s="163" t="s">
        <v>270</v>
      </c>
    </row>
    <row r="824" spans="1:8" x14ac:dyDescent="0.25">
      <c r="A824" t="s">
        <v>175</v>
      </c>
      <c r="B824" t="s">
        <v>1093</v>
      </c>
      <c r="C824" s="163">
        <v>31143</v>
      </c>
      <c r="D824" s="9">
        <v>98.183710000000005</v>
      </c>
      <c r="E824" s="163"/>
      <c r="F824" s="163"/>
      <c r="G824" s="163" t="s">
        <v>270</v>
      </c>
      <c r="H824" s="163" t="s">
        <v>270</v>
      </c>
    </row>
    <row r="825" spans="1:8" x14ac:dyDescent="0.25">
      <c r="A825" t="s">
        <v>175</v>
      </c>
      <c r="B825" t="s">
        <v>1094</v>
      </c>
      <c r="C825" s="163">
        <v>31093</v>
      </c>
      <c r="D825" s="9">
        <v>6.1099999999999994E-5</v>
      </c>
      <c r="E825" s="163"/>
      <c r="F825" s="163"/>
      <c r="G825" s="163" t="s">
        <v>270</v>
      </c>
      <c r="H825" s="163" t="s">
        <v>273</v>
      </c>
    </row>
    <row r="826" spans="1:8" x14ac:dyDescent="0.25">
      <c r="A826" t="s">
        <v>175</v>
      </c>
      <c r="B826" t="s">
        <v>1095</v>
      </c>
      <c r="C826" s="163">
        <v>26042</v>
      </c>
      <c r="D826" s="9">
        <v>99.921559099999996</v>
      </c>
      <c r="E826" s="163"/>
      <c r="F826" s="163"/>
      <c r="G826" s="163" t="s">
        <v>270</v>
      </c>
      <c r="H826" s="163" t="s">
        <v>273</v>
      </c>
    </row>
    <row r="827" spans="1:8" x14ac:dyDescent="0.25">
      <c r="A827" t="s">
        <v>175</v>
      </c>
      <c r="B827" t="s">
        <v>1096</v>
      </c>
      <c r="C827" s="163">
        <v>26075</v>
      </c>
      <c r="D827" s="9">
        <v>99.923450299999999</v>
      </c>
      <c r="E827" s="163"/>
      <c r="F827" s="163"/>
      <c r="G827" s="163" t="s">
        <v>270</v>
      </c>
      <c r="H827" s="163" t="s">
        <v>273</v>
      </c>
    </row>
    <row r="828" spans="1:8" x14ac:dyDescent="0.25">
      <c r="A828" t="s">
        <v>175</v>
      </c>
      <c r="B828" t="s">
        <v>1097</v>
      </c>
      <c r="C828" s="163">
        <v>26076</v>
      </c>
      <c r="D828" s="9">
        <v>97.255130500000007</v>
      </c>
      <c r="E828" s="163"/>
      <c r="F828" s="163"/>
      <c r="G828" s="163" t="s">
        <v>270</v>
      </c>
      <c r="H828" s="163" t="s">
        <v>270</v>
      </c>
    </row>
    <row r="829" spans="1:8" x14ac:dyDescent="0.25">
      <c r="A829" t="s">
        <v>175</v>
      </c>
      <c r="B829" t="s">
        <v>1098</v>
      </c>
      <c r="C829" s="163">
        <v>26065</v>
      </c>
      <c r="D829" s="9">
        <v>2.1199999999999999E-3</v>
      </c>
      <c r="E829" s="163"/>
      <c r="F829" s="163"/>
      <c r="G829" s="163" t="s">
        <v>270</v>
      </c>
      <c r="H829" s="163" t="s">
        <v>270</v>
      </c>
    </row>
    <row r="830" spans="1:8" x14ac:dyDescent="0.25">
      <c r="A830" t="s">
        <v>175</v>
      </c>
      <c r="B830" t="s">
        <v>1099</v>
      </c>
      <c r="C830" s="163">
        <v>29521</v>
      </c>
      <c r="D830" s="9">
        <v>0.37635210000000002</v>
      </c>
      <c r="E830" s="163"/>
      <c r="F830" s="163"/>
      <c r="G830" s="163" t="s">
        <v>273</v>
      </c>
      <c r="H830" s="163" t="s">
        <v>270</v>
      </c>
    </row>
    <row r="831" spans="1:8" x14ac:dyDescent="0.25">
      <c r="A831" t="s">
        <v>175</v>
      </c>
      <c r="B831" t="s">
        <v>1100</v>
      </c>
      <c r="C831" s="163">
        <v>31171</v>
      </c>
      <c r="D831" s="9">
        <v>2.0897842</v>
      </c>
      <c r="E831" s="163"/>
      <c r="F831" s="163"/>
      <c r="G831" s="163" t="s">
        <v>270</v>
      </c>
      <c r="H831" s="163" t="s">
        <v>273</v>
      </c>
    </row>
    <row r="832" spans="1:8" x14ac:dyDescent="0.25">
      <c r="A832" t="s">
        <v>175</v>
      </c>
      <c r="B832" t="s">
        <v>1101</v>
      </c>
      <c r="C832" s="163">
        <v>31414</v>
      </c>
      <c r="D832" s="9">
        <v>12.1464935</v>
      </c>
      <c r="E832" s="163"/>
      <c r="F832" s="163"/>
      <c r="G832" s="163" t="s">
        <v>273</v>
      </c>
      <c r="H832" s="163" t="s">
        <v>270</v>
      </c>
    </row>
    <row r="833" spans="1:8" x14ac:dyDescent="0.25">
      <c r="A833" t="s">
        <v>175</v>
      </c>
      <c r="B833" s="184" t="s">
        <v>1102</v>
      </c>
      <c r="C833" s="163">
        <v>47207</v>
      </c>
      <c r="D833" s="163">
        <v>0</v>
      </c>
      <c r="E833" s="163"/>
      <c r="F833" s="163" t="s">
        <v>327</v>
      </c>
      <c r="G833" s="163" t="s">
        <v>273</v>
      </c>
      <c r="H833" s="163" t="s">
        <v>270</v>
      </c>
    </row>
    <row r="834" spans="1:8" x14ac:dyDescent="0.25">
      <c r="A834" t="s">
        <v>175</v>
      </c>
      <c r="B834" t="s">
        <v>1103</v>
      </c>
      <c r="C834" s="163">
        <v>31402</v>
      </c>
      <c r="D834" s="9">
        <v>78.247547100000006</v>
      </c>
      <c r="E834" s="163"/>
      <c r="F834" s="163"/>
      <c r="G834" s="163" t="s">
        <v>273</v>
      </c>
      <c r="H834" s="163" t="s">
        <v>270</v>
      </c>
    </row>
    <row r="835" spans="1:8" x14ac:dyDescent="0.25">
      <c r="A835" t="s">
        <v>175</v>
      </c>
      <c r="B835" t="s">
        <v>1104</v>
      </c>
      <c r="C835" s="163">
        <v>29565</v>
      </c>
      <c r="D835" s="163">
        <v>100</v>
      </c>
      <c r="E835" s="163"/>
      <c r="F835" s="163"/>
      <c r="G835" s="163" t="s">
        <v>270</v>
      </c>
      <c r="H835" s="163" t="s">
        <v>273</v>
      </c>
    </row>
    <row r="836" spans="1:8" x14ac:dyDescent="0.25">
      <c r="A836" t="s">
        <v>175</v>
      </c>
      <c r="B836" t="s">
        <v>1105</v>
      </c>
      <c r="C836" s="163">
        <v>29657</v>
      </c>
      <c r="D836" s="9">
        <v>93.234056100000004</v>
      </c>
      <c r="E836" s="163"/>
      <c r="F836" s="163"/>
      <c r="G836" s="163" t="s">
        <v>273</v>
      </c>
      <c r="H836" s="163" t="s">
        <v>270</v>
      </c>
    </row>
    <row r="837" spans="1:8" x14ac:dyDescent="0.25">
      <c r="A837" t="s">
        <v>175</v>
      </c>
      <c r="B837" t="s">
        <v>1106</v>
      </c>
      <c r="C837" s="163">
        <v>31419</v>
      </c>
      <c r="D837" s="9">
        <v>0.31232799999999999</v>
      </c>
      <c r="E837" s="163"/>
      <c r="F837" s="163"/>
      <c r="G837" s="163" t="s">
        <v>273</v>
      </c>
      <c r="H837" s="163" t="s">
        <v>270</v>
      </c>
    </row>
    <row r="838" spans="1:8" x14ac:dyDescent="0.25">
      <c r="A838" t="s">
        <v>175</v>
      </c>
      <c r="B838" t="s">
        <v>1107</v>
      </c>
      <c r="C838" s="163">
        <v>29602</v>
      </c>
      <c r="D838" s="9">
        <v>64.736190399999998</v>
      </c>
      <c r="E838" s="163"/>
      <c r="F838" s="163"/>
      <c r="G838" s="163" t="s">
        <v>270</v>
      </c>
      <c r="H838" s="163" t="s">
        <v>270</v>
      </c>
    </row>
    <row r="839" spans="1:8" x14ac:dyDescent="0.25">
      <c r="A839" t="s">
        <v>175</v>
      </c>
      <c r="B839" t="s">
        <v>1108</v>
      </c>
      <c r="C839" s="163">
        <v>31416</v>
      </c>
      <c r="D839" s="9">
        <v>0.111133581</v>
      </c>
      <c r="E839" s="163"/>
      <c r="F839" s="163"/>
      <c r="G839" s="163" t="s">
        <v>273</v>
      </c>
      <c r="H839" s="163" t="s">
        <v>270</v>
      </c>
    </row>
    <row r="840" spans="1:8" x14ac:dyDescent="0.25">
      <c r="A840" t="s">
        <v>175</v>
      </c>
      <c r="B840" t="s">
        <v>1109</v>
      </c>
      <c r="C840" s="163">
        <v>26197</v>
      </c>
      <c r="D840" s="9">
        <v>29.821207699999999</v>
      </c>
      <c r="E840" s="163"/>
      <c r="F840" s="163"/>
      <c r="G840" s="163" t="s">
        <v>273</v>
      </c>
      <c r="H840" s="163" t="s">
        <v>270</v>
      </c>
    </row>
    <row r="841" spans="1:8" x14ac:dyDescent="0.25">
      <c r="A841" t="s">
        <v>175</v>
      </c>
      <c r="B841" t="s">
        <v>1110</v>
      </c>
      <c r="C841" s="163">
        <v>26106</v>
      </c>
      <c r="D841" s="163">
        <v>0</v>
      </c>
      <c r="E841" s="163"/>
      <c r="F841" s="163"/>
      <c r="G841" s="163" t="s">
        <v>273</v>
      </c>
      <c r="H841" s="163" t="s">
        <v>270</v>
      </c>
    </row>
    <row r="842" spans="1:8" x14ac:dyDescent="0.25">
      <c r="A842" t="s">
        <v>175</v>
      </c>
      <c r="B842" t="s">
        <v>1111</v>
      </c>
      <c r="C842" s="163">
        <v>29566</v>
      </c>
      <c r="D842" s="163">
        <v>0</v>
      </c>
      <c r="E842" s="163"/>
      <c r="F842" s="163"/>
      <c r="G842" s="163" t="s">
        <v>270</v>
      </c>
      <c r="H842" s="163" t="s">
        <v>273</v>
      </c>
    </row>
    <row r="843" spans="1:8" x14ac:dyDescent="0.25">
      <c r="A843" t="s">
        <v>175</v>
      </c>
      <c r="B843" t="s">
        <v>1112</v>
      </c>
      <c r="C843" s="163">
        <v>29542</v>
      </c>
      <c r="D843" s="9">
        <v>24.540905299999999</v>
      </c>
      <c r="E843" s="163"/>
      <c r="F843" s="163"/>
      <c r="G843" s="163" t="s">
        <v>270</v>
      </c>
      <c r="H843" s="163" t="s">
        <v>270</v>
      </c>
    </row>
    <row r="844" spans="1:8" x14ac:dyDescent="0.25">
      <c r="A844" t="s">
        <v>175</v>
      </c>
      <c r="B844" t="s">
        <v>1113</v>
      </c>
      <c r="C844" s="163">
        <v>29617</v>
      </c>
      <c r="D844" s="9">
        <v>5.1024352000000004</v>
      </c>
      <c r="E844" s="163"/>
      <c r="F844" s="163"/>
      <c r="G844" s="163" t="s">
        <v>273</v>
      </c>
      <c r="H844" s="163" t="s">
        <v>270</v>
      </c>
    </row>
    <row r="845" spans="1:8" x14ac:dyDescent="0.25">
      <c r="A845" t="s">
        <v>175</v>
      </c>
      <c r="B845" t="s">
        <v>1114</v>
      </c>
      <c r="C845" s="163">
        <v>26088</v>
      </c>
      <c r="D845" s="9">
        <v>0.1307952</v>
      </c>
      <c r="E845" s="163"/>
      <c r="F845" s="163"/>
      <c r="G845" s="163" t="s">
        <v>270</v>
      </c>
      <c r="H845" s="163" t="s">
        <v>273</v>
      </c>
    </row>
    <row r="846" spans="1:8" x14ac:dyDescent="0.25">
      <c r="A846" t="s">
        <v>175</v>
      </c>
      <c r="B846" t="s">
        <v>1115</v>
      </c>
      <c r="C846" s="163">
        <v>29913</v>
      </c>
      <c r="D846" s="9">
        <v>99.431584099999995</v>
      </c>
      <c r="E846" s="163"/>
      <c r="F846" s="163"/>
      <c r="G846" s="163" t="s">
        <v>270</v>
      </c>
      <c r="H846" s="163" t="s">
        <v>270</v>
      </c>
    </row>
    <row r="847" spans="1:8" x14ac:dyDescent="0.25">
      <c r="A847" t="s">
        <v>175</v>
      </c>
      <c r="B847" t="s">
        <v>1116</v>
      </c>
      <c r="C847" s="163">
        <v>31424</v>
      </c>
      <c r="D847" s="9">
        <v>98.841088900000003</v>
      </c>
      <c r="E847" s="163"/>
      <c r="F847" s="163"/>
      <c r="G847" s="163" t="s">
        <v>273</v>
      </c>
      <c r="H847" s="163" t="s">
        <v>270</v>
      </c>
    </row>
    <row r="848" spans="1:8" x14ac:dyDescent="0.25">
      <c r="A848" t="s">
        <v>175</v>
      </c>
      <c r="B848" t="s">
        <v>1117</v>
      </c>
      <c r="C848" s="163">
        <v>29642</v>
      </c>
      <c r="D848" s="9">
        <v>76.246487700000003</v>
      </c>
      <c r="E848" s="163"/>
      <c r="F848" s="163"/>
      <c r="G848" s="163" t="s">
        <v>273</v>
      </c>
      <c r="H848" s="163" t="s">
        <v>270</v>
      </c>
    </row>
    <row r="849" spans="1:8" x14ac:dyDescent="0.25">
      <c r="A849" t="s">
        <v>175</v>
      </c>
      <c r="B849" t="s">
        <v>1118</v>
      </c>
      <c r="C849" s="163">
        <v>31094</v>
      </c>
      <c r="D849" s="9">
        <v>0.18475739999999999</v>
      </c>
      <c r="E849" s="163"/>
      <c r="F849" s="163"/>
      <c r="G849" s="163" t="s">
        <v>270</v>
      </c>
      <c r="H849" s="163" t="s">
        <v>273</v>
      </c>
    </row>
    <row r="850" spans="1:8" x14ac:dyDescent="0.25">
      <c r="A850" t="s">
        <v>175</v>
      </c>
      <c r="B850" t="s">
        <v>1119</v>
      </c>
      <c r="C850" s="163">
        <v>26016</v>
      </c>
      <c r="D850" s="163">
        <v>0</v>
      </c>
      <c r="E850" s="163"/>
      <c r="F850" s="163"/>
      <c r="G850" s="163" t="s">
        <v>273</v>
      </c>
      <c r="H850" s="163" t="s">
        <v>270</v>
      </c>
    </row>
    <row r="851" spans="1:8" x14ac:dyDescent="0.25">
      <c r="A851" t="s">
        <v>175</v>
      </c>
      <c r="B851" t="s">
        <v>1120</v>
      </c>
      <c r="C851" s="163">
        <v>44519</v>
      </c>
      <c r="D851" s="163">
        <v>0</v>
      </c>
      <c r="E851" s="163"/>
      <c r="F851" s="163"/>
      <c r="G851" s="163" t="s">
        <v>273</v>
      </c>
      <c r="H851" s="163" t="s">
        <v>270</v>
      </c>
    </row>
    <row r="852" spans="1:8" x14ac:dyDescent="0.25">
      <c r="A852" t="s">
        <v>175</v>
      </c>
      <c r="B852" t="s">
        <v>1121</v>
      </c>
      <c r="C852" s="163">
        <v>29522</v>
      </c>
      <c r="D852" s="163">
        <v>0</v>
      </c>
      <c r="E852" s="163"/>
      <c r="F852" s="163"/>
      <c r="G852" s="163" t="s">
        <v>273</v>
      </c>
      <c r="H852" s="163" t="s">
        <v>270</v>
      </c>
    </row>
    <row r="853" spans="1:8" x14ac:dyDescent="0.25">
      <c r="A853" t="s">
        <v>175</v>
      </c>
      <c r="B853" t="s">
        <v>1122</v>
      </c>
      <c r="C853" s="163">
        <v>31380</v>
      </c>
      <c r="D853" s="9">
        <v>33.162736899999999</v>
      </c>
      <c r="E853" s="163"/>
      <c r="F853" s="163"/>
      <c r="G853" s="163" t="s">
        <v>273</v>
      </c>
      <c r="H853" s="163" t="s">
        <v>270</v>
      </c>
    </row>
    <row r="854" spans="1:8" x14ac:dyDescent="0.25">
      <c r="A854" t="s">
        <v>175</v>
      </c>
      <c r="B854" t="s">
        <v>1123</v>
      </c>
      <c r="C854" s="163">
        <v>29533</v>
      </c>
      <c r="D854" s="9">
        <v>42.009080500000003</v>
      </c>
      <c r="E854" s="163"/>
      <c r="F854" s="163"/>
      <c r="G854" s="163" t="s">
        <v>273</v>
      </c>
      <c r="H854" s="163" t="s">
        <v>270</v>
      </c>
    </row>
    <row r="855" spans="1:8" x14ac:dyDescent="0.25">
      <c r="A855" t="s">
        <v>175</v>
      </c>
      <c r="B855" t="s">
        <v>1124</v>
      </c>
      <c r="C855" s="163">
        <v>31095</v>
      </c>
      <c r="D855" s="163">
        <v>100</v>
      </c>
      <c r="E855" s="163"/>
      <c r="F855" s="163"/>
      <c r="G855" s="163" t="s">
        <v>270</v>
      </c>
      <c r="H855" s="163" t="s">
        <v>273</v>
      </c>
    </row>
    <row r="856" spans="1:8" x14ac:dyDescent="0.25">
      <c r="A856" t="s">
        <v>175</v>
      </c>
      <c r="B856" s="184" t="s">
        <v>1125</v>
      </c>
      <c r="C856" s="163">
        <v>47208</v>
      </c>
      <c r="D856" s="9">
        <v>7.6512384999999998</v>
      </c>
      <c r="E856" s="163"/>
      <c r="F856" s="163" t="s">
        <v>327</v>
      </c>
      <c r="G856" s="163" t="s">
        <v>273</v>
      </c>
      <c r="H856" s="163" t="s">
        <v>270</v>
      </c>
    </row>
    <row r="857" spans="1:8" x14ac:dyDescent="0.25">
      <c r="A857" t="s">
        <v>175</v>
      </c>
      <c r="B857" t="s">
        <v>1126</v>
      </c>
      <c r="C857" s="163">
        <v>26115</v>
      </c>
      <c r="D857" s="9">
        <v>27.804806200000002</v>
      </c>
      <c r="E857" s="163"/>
      <c r="F857" s="163"/>
      <c r="G857" s="163" t="s">
        <v>270</v>
      </c>
      <c r="H857" s="163" t="s">
        <v>270</v>
      </c>
    </row>
    <row r="858" spans="1:8" x14ac:dyDescent="0.25">
      <c r="A858" t="s">
        <v>175</v>
      </c>
      <c r="B858" t="s">
        <v>1127</v>
      </c>
      <c r="C858" s="163">
        <v>31397</v>
      </c>
      <c r="D858" s="9">
        <v>11.03795</v>
      </c>
      <c r="E858" s="163"/>
      <c r="F858" s="163"/>
      <c r="G858" s="163" t="s">
        <v>273</v>
      </c>
      <c r="H858" s="163" t="s">
        <v>270</v>
      </c>
    </row>
    <row r="859" spans="1:8" x14ac:dyDescent="0.25">
      <c r="A859" t="s">
        <v>175</v>
      </c>
      <c r="B859" t="s">
        <v>1128</v>
      </c>
      <c r="C859" s="163">
        <v>29608</v>
      </c>
      <c r="D859" s="9">
        <v>16.3007378</v>
      </c>
      <c r="E859" s="163"/>
      <c r="F859" s="163"/>
      <c r="G859" s="163" t="s">
        <v>273</v>
      </c>
      <c r="H859" s="163" t="s">
        <v>270</v>
      </c>
    </row>
    <row r="860" spans="1:8" x14ac:dyDescent="0.25">
      <c r="A860" t="s">
        <v>175</v>
      </c>
      <c r="B860" t="s">
        <v>1129</v>
      </c>
      <c r="C860" s="163">
        <v>26196</v>
      </c>
      <c r="D860" s="9">
        <v>20.770210299999999</v>
      </c>
      <c r="E860" s="163"/>
      <c r="F860" s="163"/>
      <c r="G860" s="163" t="s">
        <v>270</v>
      </c>
      <c r="H860" s="163" t="s">
        <v>270</v>
      </c>
    </row>
    <row r="861" spans="1:8" x14ac:dyDescent="0.25">
      <c r="A861" t="s">
        <v>175</v>
      </c>
      <c r="B861" t="s">
        <v>1130</v>
      </c>
      <c r="C861" s="163">
        <v>29510</v>
      </c>
      <c r="D861" s="9">
        <v>24.461081499999999</v>
      </c>
      <c r="E861" s="163"/>
      <c r="F861" s="163"/>
      <c r="G861" s="163" t="s">
        <v>273</v>
      </c>
      <c r="H861" s="163" t="s">
        <v>270</v>
      </c>
    </row>
    <row r="862" spans="1:8" x14ac:dyDescent="0.25">
      <c r="A862" t="s">
        <v>175</v>
      </c>
      <c r="B862" t="s">
        <v>1131</v>
      </c>
      <c r="C862" s="163">
        <v>26165</v>
      </c>
      <c r="D862" s="9">
        <v>0.52275649999999996</v>
      </c>
      <c r="E862" s="163"/>
      <c r="F862" s="163"/>
      <c r="G862" s="163" t="s">
        <v>273</v>
      </c>
      <c r="H862" s="163" t="s">
        <v>270</v>
      </c>
    </row>
    <row r="863" spans="1:8" x14ac:dyDescent="0.25">
      <c r="A863" t="s">
        <v>175</v>
      </c>
      <c r="B863" t="s">
        <v>1132</v>
      </c>
      <c r="C863" s="163">
        <v>30179</v>
      </c>
      <c r="D863" s="9">
        <v>99.411492899999999</v>
      </c>
      <c r="E863" s="163"/>
      <c r="F863" s="163"/>
      <c r="G863" s="163" t="s">
        <v>270</v>
      </c>
      <c r="H863" s="163" t="s">
        <v>273</v>
      </c>
    </row>
    <row r="864" spans="1:8" x14ac:dyDescent="0.25">
      <c r="A864" t="s">
        <v>175</v>
      </c>
      <c r="B864" t="s">
        <v>1133</v>
      </c>
      <c r="C864" s="163">
        <v>44520</v>
      </c>
      <c r="D864" s="9">
        <v>87.733558299999999</v>
      </c>
      <c r="E864" s="163"/>
      <c r="F864" s="163"/>
      <c r="G864" s="163" t="s">
        <v>273</v>
      </c>
      <c r="H864" s="163" t="s">
        <v>270</v>
      </c>
    </row>
    <row r="865" spans="1:8" x14ac:dyDescent="0.25">
      <c r="A865" t="s">
        <v>175</v>
      </c>
      <c r="B865" t="s">
        <v>1134</v>
      </c>
      <c r="C865" s="163">
        <v>26019</v>
      </c>
      <c r="D865" s="9">
        <v>81.081669099999999</v>
      </c>
      <c r="E865" s="163"/>
      <c r="F865" s="163"/>
      <c r="G865" s="163" t="s">
        <v>273</v>
      </c>
      <c r="H865" s="163" t="s">
        <v>270</v>
      </c>
    </row>
    <row r="866" spans="1:8" x14ac:dyDescent="0.25">
      <c r="A866" t="s">
        <v>175</v>
      </c>
      <c r="B866" t="s">
        <v>1135</v>
      </c>
      <c r="C866" s="163">
        <v>31195</v>
      </c>
      <c r="D866" s="9">
        <v>63.313586100000002</v>
      </c>
      <c r="E866" s="163"/>
      <c r="F866" s="163"/>
      <c r="G866" s="163" t="s">
        <v>270</v>
      </c>
      <c r="H866" s="163" t="s">
        <v>270</v>
      </c>
    </row>
    <row r="867" spans="1:8" x14ac:dyDescent="0.25">
      <c r="A867" t="s">
        <v>175</v>
      </c>
      <c r="B867" t="s">
        <v>1136</v>
      </c>
      <c r="C867" s="163">
        <v>31389</v>
      </c>
      <c r="D867" s="9">
        <v>96.993183500000001</v>
      </c>
      <c r="E867" s="163"/>
      <c r="F867" s="163"/>
      <c r="G867" s="163" t="s">
        <v>273</v>
      </c>
      <c r="H867" s="163" t="s">
        <v>270</v>
      </c>
    </row>
    <row r="868" spans="1:8" x14ac:dyDescent="0.25">
      <c r="A868" t="s">
        <v>175</v>
      </c>
      <c r="B868" t="s">
        <v>1137</v>
      </c>
      <c r="C868" s="163">
        <v>31096</v>
      </c>
      <c r="D868" s="9">
        <v>97.728374599999995</v>
      </c>
      <c r="E868" s="163"/>
      <c r="F868" s="163"/>
      <c r="G868" s="163" t="s">
        <v>270</v>
      </c>
      <c r="H868" s="163" t="s">
        <v>270</v>
      </c>
    </row>
    <row r="869" spans="1:8" x14ac:dyDescent="0.25">
      <c r="A869" t="s">
        <v>175</v>
      </c>
      <c r="B869" t="s">
        <v>1138</v>
      </c>
      <c r="C869" s="163">
        <v>31144</v>
      </c>
      <c r="D869" s="9">
        <v>98.1861076</v>
      </c>
      <c r="E869" s="163"/>
      <c r="F869" s="163"/>
      <c r="G869" s="163" t="s">
        <v>270</v>
      </c>
      <c r="H869" s="163" t="s">
        <v>270</v>
      </c>
    </row>
    <row r="870" spans="1:8" x14ac:dyDescent="0.25">
      <c r="A870" t="s">
        <v>175</v>
      </c>
      <c r="B870" t="s">
        <v>1139</v>
      </c>
      <c r="C870" s="163">
        <v>29650</v>
      </c>
      <c r="D870" s="9">
        <v>26.683986300000001</v>
      </c>
      <c r="E870" s="163"/>
      <c r="F870" s="163"/>
      <c r="G870" s="163" t="s">
        <v>273</v>
      </c>
      <c r="H870" s="163" t="s">
        <v>270</v>
      </c>
    </row>
    <row r="871" spans="1:8" x14ac:dyDescent="0.25">
      <c r="A871" t="s">
        <v>175</v>
      </c>
      <c r="B871" t="s">
        <v>1140</v>
      </c>
      <c r="C871" s="163">
        <v>29647</v>
      </c>
      <c r="D871" s="9">
        <v>5.9365012000000004</v>
      </c>
      <c r="E871" s="163"/>
      <c r="F871" s="163"/>
      <c r="G871" s="163" t="s">
        <v>273</v>
      </c>
      <c r="H871" s="163" t="s">
        <v>270</v>
      </c>
    </row>
    <row r="872" spans="1:8" x14ac:dyDescent="0.25">
      <c r="A872" t="s">
        <v>175</v>
      </c>
      <c r="B872" t="s">
        <v>1141</v>
      </c>
      <c r="C872" s="163">
        <v>26117</v>
      </c>
      <c r="D872" s="9">
        <v>52.972228800000003</v>
      </c>
      <c r="E872" s="163"/>
      <c r="F872" s="163"/>
      <c r="G872" s="163" t="s">
        <v>273</v>
      </c>
      <c r="H872" s="163" t="s">
        <v>270</v>
      </c>
    </row>
    <row r="873" spans="1:8" x14ac:dyDescent="0.25">
      <c r="A873" t="s">
        <v>175</v>
      </c>
      <c r="B873" s="184" t="s">
        <v>1142</v>
      </c>
      <c r="C873" s="163">
        <v>26105</v>
      </c>
      <c r="D873" s="9">
        <v>0.51758850000000001</v>
      </c>
      <c r="E873" s="163"/>
      <c r="F873" s="163" t="s">
        <v>327</v>
      </c>
      <c r="G873" s="163" t="s">
        <v>273</v>
      </c>
      <c r="H873" s="163" t="s">
        <v>270</v>
      </c>
    </row>
    <row r="874" spans="1:8" x14ac:dyDescent="0.25">
      <c r="A874" t="s">
        <v>175</v>
      </c>
      <c r="B874" t="s">
        <v>1143</v>
      </c>
      <c r="C874" s="163">
        <v>26098</v>
      </c>
      <c r="D874" s="9">
        <v>50.683257900000001</v>
      </c>
      <c r="E874" s="163"/>
      <c r="F874" s="163"/>
      <c r="G874" s="163" t="s">
        <v>273</v>
      </c>
      <c r="H874" s="163" t="s">
        <v>270</v>
      </c>
    </row>
    <row r="875" spans="1:8" x14ac:dyDescent="0.25">
      <c r="A875" t="s">
        <v>175</v>
      </c>
      <c r="B875" t="s">
        <v>1144</v>
      </c>
      <c r="C875" s="163">
        <v>29589</v>
      </c>
      <c r="D875" s="9">
        <v>83.916683800000001</v>
      </c>
      <c r="E875" s="163"/>
      <c r="F875" s="163"/>
      <c r="G875" s="163" t="s">
        <v>270</v>
      </c>
      <c r="H875" s="163" t="s">
        <v>270</v>
      </c>
    </row>
    <row r="876" spans="1:8" x14ac:dyDescent="0.25">
      <c r="A876" t="s">
        <v>175</v>
      </c>
      <c r="B876" t="s">
        <v>1145</v>
      </c>
      <c r="C876" s="163">
        <v>29596</v>
      </c>
      <c r="D876" s="9">
        <v>95.657834899999997</v>
      </c>
      <c r="E876" s="163"/>
      <c r="F876" s="163"/>
      <c r="G876" s="163" t="s">
        <v>273</v>
      </c>
      <c r="H876" s="163" t="s">
        <v>270</v>
      </c>
    </row>
    <row r="877" spans="1:8" x14ac:dyDescent="0.25">
      <c r="A877" t="s">
        <v>175</v>
      </c>
      <c r="B877" t="s">
        <v>1146</v>
      </c>
      <c r="C877" s="163">
        <v>26118</v>
      </c>
      <c r="D877" s="9">
        <v>95.483409499999993</v>
      </c>
      <c r="E877" s="163"/>
      <c r="F877" s="163"/>
      <c r="G877" s="163" t="s">
        <v>273</v>
      </c>
      <c r="H877" s="163" t="s">
        <v>270</v>
      </c>
    </row>
    <row r="878" spans="1:8" x14ac:dyDescent="0.25">
      <c r="A878" t="s">
        <v>175</v>
      </c>
      <c r="B878" t="s">
        <v>1147</v>
      </c>
      <c r="C878" s="163">
        <v>26022</v>
      </c>
      <c r="D878" s="9">
        <v>62.518743499999999</v>
      </c>
      <c r="E878" s="163"/>
      <c r="F878" s="163"/>
      <c r="G878" s="163" t="s">
        <v>270</v>
      </c>
      <c r="H878" s="163" t="s">
        <v>270</v>
      </c>
    </row>
    <row r="879" spans="1:8" x14ac:dyDescent="0.25">
      <c r="A879" t="s">
        <v>175</v>
      </c>
      <c r="B879" t="s">
        <v>1148</v>
      </c>
      <c r="C879" s="163">
        <v>31172</v>
      </c>
      <c r="D879" s="9">
        <v>99.773287800000006</v>
      </c>
      <c r="E879" s="163"/>
      <c r="F879" s="163"/>
      <c r="G879" s="163" t="s">
        <v>270</v>
      </c>
      <c r="H879" s="163" t="s">
        <v>273</v>
      </c>
    </row>
    <row r="880" spans="1:8" x14ac:dyDescent="0.25">
      <c r="A880" t="s">
        <v>175</v>
      </c>
      <c r="B880" s="184" t="s">
        <v>1149</v>
      </c>
      <c r="C880" s="163">
        <v>47209</v>
      </c>
      <c r="D880" s="9">
        <v>72.726289699999995</v>
      </c>
      <c r="E880" s="163"/>
      <c r="F880" s="163" t="s">
        <v>327</v>
      </c>
      <c r="G880" s="163" t="s">
        <v>270</v>
      </c>
      <c r="H880" s="163" t="s">
        <v>270</v>
      </c>
    </row>
    <row r="881" spans="1:8" x14ac:dyDescent="0.25">
      <c r="A881" t="s">
        <v>175</v>
      </c>
      <c r="B881" s="184" t="s">
        <v>1150</v>
      </c>
      <c r="C881" s="163">
        <v>47210</v>
      </c>
      <c r="D881" s="9">
        <v>0.36901109999999998</v>
      </c>
      <c r="E881" s="163"/>
      <c r="F881" s="163" t="s">
        <v>327</v>
      </c>
      <c r="G881" s="163" t="s">
        <v>273</v>
      </c>
      <c r="H881" s="163" t="s">
        <v>270</v>
      </c>
    </row>
    <row r="882" spans="1:8" x14ac:dyDescent="0.25">
      <c r="A882" t="s">
        <v>175</v>
      </c>
      <c r="B882" t="s">
        <v>1151</v>
      </c>
      <c r="C882" s="163">
        <v>29553</v>
      </c>
      <c r="D882" s="9">
        <v>0.98512529999999998</v>
      </c>
      <c r="E882" s="163"/>
      <c r="F882" s="163"/>
      <c r="G882" s="163" t="s">
        <v>273</v>
      </c>
      <c r="H882" s="163" t="s">
        <v>270</v>
      </c>
    </row>
    <row r="883" spans="1:8" x14ac:dyDescent="0.25">
      <c r="A883" t="s">
        <v>175</v>
      </c>
      <c r="B883" t="s">
        <v>1152</v>
      </c>
      <c r="C883" s="163">
        <v>31145</v>
      </c>
      <c r="D883" s="9">
        <v>99.821835699999994</v>
      </c>
      <c r="E883" s="163"/>
      <c r="F883" s="163"/>
      <c r="G883" s="163" t="s">
        <v>270</v>
      </c>
      <c r="H883" s="163" t="s">
        <v>270</v>
      </c>
    </row>
    <row r="884" spans="1:8" x14ac:dyDescent="0.25">
      <c r="A884" t="s">
        <v>175</v>
      </c>
      <c r="B884" t="s">
        <v>1153</v>
      </c>
      <c r="C884" s="163">
        <v>26170</v>
      </c>
      <c r="D884" s="9">
        <v>0.1092172</v>
      </c>
      <c r="E884" s="163"/>
      <c r="F884" s="163"/>
      <c r="G884" s="163" t="s">
        <v>273</v>
      </c>
      <c r="H884" s="163" t="s">
        <v>270</v>
      </c>
    </row>
    <row r="885" spans="1:8" x14ac:dyDescent="0.25">
      <c r="A885" t="s">
        <v>175</v>
      </c>
      <c r="B885" t="s">
        <v>1154</v>
      </c>
      <c r="C885" s="163">
        <v>26178</v>
      </c>
      <c r="D885" s="9">
        <v>90.3347914</v>
      </c>
      <c r="E885" s="163"/>
      <c r="F885" s="163"/>
      <c r="G885" s="163" t="s">
        <v>273</v>
      </c>
      <c r="H885" s="163" t="s">
        <v>270</v>
      </c>
    </row>
    <row r="886" spans="1:8" x14ac:dyDescent="0.25">
      <c r="A886" t="s">
        <v>175</v>
      </c>
      <c r="B886" t="s">
        <v>1155</v>
      </c>
      <c r="C886" s="163">
        <v>26216</v>
      </c>
      <c r="D886" s="9">
        <v>0.54878320000000003</v>
      </c>
      <c r="E886" s="163"/>
      <c r="F886" s="163"/>
      <c r="G886" s="163" t="s">
        <v>270</v>
      </c>
      <c r="H886" s="163" t="s">
        <v>270</v>
      </c>
    </row>
    <row r="887" spans="1:8" x14ac:dyDescent="0.25">
      <c r="A887" t="s">
        <v>175</v>
      </c>
      <c r="B887" t="s">
        <v>1156</v>
      </c>
      <c r="C887" s="163">
        <v>26173</v>
      </c>
      <c r="D887" s="9">
        <v>16.485784800000001</v>
      </c>
      <c r="E887" s="163"/>
      <c r="F887" s="163"/>
      <c r="G887" s="163" t="s">
        <v>273</v>
      </c>
      <c r="H887" s="163" t="s">
        <v>270</v>
      </c>
    </row>
    <row r="888" spans="1:8" x14ac:dyDescent="0.25">
      <c r="A888" t="s">
        <v>175</v>
      </c>
      <c r="B888" t="s">
        <v>1157</v>
      </c>
      <c r="C888" s="163">
        <v>31398</v>
      </c>
      <c r="D888" s="9">
        <v>94.416689700000006</v>
      </c>
      <c r="E888" s="163"/>
      <c r="F888" s="163"/>
      <c r="G888" s="163" t="s">
        <v>273</v>
      </c>
      <c r="H888" s="163" t="s">
        <v>270</v>
      </c>
    </row>
    <row r="889" spans="1:8" x14ac:dyDescent="0.25">
      <c r="A889" t="s">
        <v>175</v>
      </c>
      <c r="B889" t="s">
        <v>1158</v>
      </c>
      <c r="C889" s="163">
        <v>26010</v>
      </c>
      <c r="D889" s="9">
        <v>72.204377399999998</v>
      </c>
      <c r="E889" s="163"/>
      <c r="F889" s="163"/>
      <c r="G889" s="163" t="s">
        <v>273</v>
      </c>
      <c r="H889" s="163" t="s">
        <v>270</v>
      </c>
    </row>
    <row r="890" spans="1:8" x14ac:dyDescent="0.25">
      <c r="A890" t="s">
        <v>175</v>
      </c>
      <c r="B890" t="s">
        <v>1159</v>
      </c>
      <c r="C890" s="163">
        <v>44521</v>
      </c>
      <c r="D890" s="163">
        <v>0</v>
      </c>
      <c r="E890" s="163"/>
      <c r="F890" s="163"/>
      <c r="G890" s="163" t="s">
        <v>273</v>
      </c>
      <c r="H890" s="163" t="s">
        <v>270</v>
      </c>
    </row>
    <row r="891" spans="1:8" x14ac:dyDescent="0.25">
      <c r="A891" t="s">
        <v>175</v>
      </c>
      <c r="B891" s="184" t="s">
        <v>1160</v>
      </c>
      <c r="C891" s="163">
        <v>29618</v>
      </c>
      <c r="D891" s="9">
        <v>35.669807599999999</v>
      </c>
      <c r="E891" s="163"/>
      <c r="F891" s="163" t="s">
        <v>327</v>
      </c>
      <c r="G891" s="163" t="s">
        <v>273</v>
      </c>
      <c r="H891" s="163" t="s">
        <v>270</v>
      </c>
    </row>
    <row r="892" spans="1:8" x14ac:dyDescent="0.25">
      <c r="A892" t="s">
        <v>175</v>
      </c>
      <c r="B892" s="184" t="s">
        <v>1161</v>
      </c>
      <c r="C892" s="163">
        <v>29777</v>
      </c>
      <c r="D892" s="9">
        <v>19.33734282</v>
      </c>
      <c r="E892" s="163"/>
      <c r="F892" s="163" t="s">
        <v>327</v>
      </c>
      <c r="G892" s="163" t="s">
        <v>270</v>
      </c>
      <c r="H892" s="163" t="s">
        <v>273</v>
      </c>
    </row>
    <row r="893" spans="1:8" x14ac:dyDescent="0.25">
      <c r="A893" t="s">
        <v>175</v>
      </c>
      <c r="B893" t="s">
        <v>1162</v>
      </c>
      <c r="C893" s="163">
        <v>29524</v>
      </c>
      <c r="D893" s="9">
        <v>20.3138465</v>
      </c>
      <c r="E893" s="163"/>
      <c r="F893" s="163"/>
      <c r="G893" s="163" t="s">
        <v>273</v>
      </c>
      <c r="H893" s="163" t="s">
        <v>270</v>
      </c>
    </row>
    <row r="894" spans="1:8" x14ac:dyDescent="0.25">
      <c r="A894" t="s">
        <v>175</v>
      </c>
      <c r="B894" t="s">
        <v>1163</v>
      </c>
      <c r="C894" s="163">
        <v>31395</v>
      </c>
      <c r="D894" s="9">
        <v>99.779430399999995</v>
      </c>
      <c r="E894" s="163"/>
      <c r="F894" s="163"/>
      <c r="G894" s="163" t="s">
        <v>270</v>
      </c>
      <c r="H894" s="163" t="s">
        <v>270</v>
      </c>
    </row>
    <row r="895" spans="1:8" x14ac:dyDescent="0.25">
      <c r="A895" t="s">
        <v>175</v>
      </c>
      <c r="B895" t="s">
        <v>1164</v>
      </c>
      <c r="C895" s="163">
        <v>26166</v>
      </c>
      <c r="D895" s="9">
        <v>9.7754539000000005</v>
      </c>
      <c r="E895" s="163"/>
      <c r="F895" s="163"/>
      <c r="G895" s="163" t="s">
        <v>273</v>
      </c>
      <c r="H895" s="163" t="s">
        <v>270</v>
      </c>
    </row>
    <row r="896" spans="1:8" x14ac:dyDescent="0.25">
      <c r="A896" t="s">
        <v>175</v>
      </c>
      <c r="B896" t="s">
        <v>1165</v>
      </c>
      <c r="C896" s="163">
        <v>26092</v>
      </c>
      <c r="D896" s="9">
        <v>14.022537099999999</v>
      </c>
      <c r="E896" s="163"/>
      <c r="F896" s="163"/>
      <c r="G896" s="163" t="s">
        <v>273</v>
      </c>
      <c r="H896" s="163" t="s">
        <v>270</v>
      </c>
    </row>
    <row r="897" spans="1:8" x14ac:dyDescent="0.25">
      <c r="A897" t="s">
        <v>175</v>
      </c>
      <c r="B897" t="s">
        <v>1166</v>
      </c>
      <c r="C897" s="163">
        <v>29550</v>
      </c>
      <c r="D897" s="9">
        <v>91.763476100000005</v>
      </c>
      <c r="E897" s="163"/>
      <c r="F897" s="163"/>
      <c r="G897" s="163" t="s">
        <v>270</v>
      </c>
      <c r="H897" s="163" t="s">
        <v>270</v>
      </c>
    </row>
    <row r="898" spans="1:8" x14ac:dyDescent="0.25">
      <c r="A898" t="s">
        <v>175</v>
      </c>
      <c r="B898" t="s">
        <v>1167</v>
      </c>
      <c r="C898" s="163">
        <v>31097</v>
      </c>
      <c r="D898" s="9">
        <v>99.596538710000004</v>
      </c>
      <c r="E898" s="163"/>
      <c r="F898" s="163"/>
      <c r="G898" s="163" t="s">
        <v>270</v>
      </c>
      <c r="H898" s="163" t="s">
        <v>273</v>
      </c>
    </row>
    <row r="899" spans="1:8" x14ac:dyDescent="0.25">
      <c r="A899" t="s">
        <v>175</v>
      </c>
      <c r="B899" s="184" t="s">
        <v>1168</v>
      </c>
      <c r="C899" s="163">
        <v>29765</v>
      </c>
      <c r="D899" s="9">
        <v>97.411272699999998</v>
      </c>
      <c r="E899" s="163"/>
      <c r="F899" s="163" t="s">
        <v>327</v>
      </c>
      <c r="G899" s="163" t="s">
        <v>273</v>
      </c>
      <c r="H899" s="163" t="s">
        <v>270</v>
      </c>
    </row>
    <row r="900" spans="1:8" x14ac:dyDescent="0.25">
      <c r="A900" t="s">
        <v>175</v>
      </c>
      <c r="B900" t="s">
        <v>1169</v>
      </c>
      <c r="C900" s="163">
        <v>29556</v>
      </c>
      <c r="D900" s="9">
        <v>2.7011403999999999</v>
      </c>
      <c r="E900" s="163"/>
      <c r="F900" s="163"/>
      <c r="G900" s="163" t="s">
        <v>273</v>
      </c>
      <c r="H900" s="163" t="s">
        <v>270</v>
      </c>
    </row>
    <row r="901" spans="1:8" x14ac:dyDescent="0.25">
      <c r="A901" t="s">
        <v>175</v>
      </c>
      <c r="B901" t="s">
        <v>1170</v>
      </c>
      <c r="C901" s="163">
        <v>31390</v>
      </c>
      <c r="D901" s="9">
        <v>77.551114999999996</v>
      </c>
      <c r="E901" s="163"/>
      <c r="F901" s="163"/>
      <c r="G901" s="163" t="s">
        <v>273</v>
      </c>
      <c r="H901" s="163" t="s">
        <v>270</v>
      </c>
    </row>
    <row r="902" spans="1:8" x14ac:dyDescent="0.25">
      <c r="A902" t="s">
        <v>175</v>
      </c>
      <c r="B902" t="s">
        <v>1171</v>
      </c>
      <c r="C902" s="163">
        <v>29629</v>
      </c>
      <c r="D902" s="9">
        <v>0.74435459999999998</v>
      </c>
      <c r="E902" s="163"/>
      <c r="F902" s="163"/>
      <c r="G902" s="163" t="s">
        <v>273</v>
      </c>
      <c r="H902" s="163" t="s">
        <v>270</v>
      </c>
    </row>
    <row r="903" spans="1:8" x14ac:dyDescent="0.25">
      <c r="A903" t="s">
        <v>175</v>
      </c>
      <c r="B903" t="s">
        <v>1172</v>
      </c>
      <c r="C903" s="163">
        <v>31370</v>
      </c>
      <c r="D903" s="9">
        <v>49.6462121</v>
      </c>
      <c r="E903" s="163"/>
      <c r="F903" s="163"/>
      <c r="G903" s="163" t="s">
        <v>273</v>
      </c>
      <c r="H903" s="163" t="s">
        <v>270</v>
      </c>
    </row>
    <row r="904" spans="1:8" x14ac:dyDescent="0.25">
      <c r="A904" t="s">
        <v>175</v>
      </c>
      <c r="B904" t="s">
        <v>1173</v>
      </c>
      <c r="C904" s="163">
        <v>26070</v>
      </c>
      <c r="D904" s="9">
        <v>99.753140400000007</v>
      </c>
      <c r="E904" s="163"/>
      <c r="F904" s="163"/>
      <c r="G904" s="163" t="s">
        <v>270</v>
      </c>
      <c r="H904" s="163" t="s">
        <v>270</v>
      </c>
    </row>
    <row r="905" spans="1:8" x14ac:dyDescent="0.25">
      <c r="A905" t="s">
        <v>175</v>
      </c>
      <c r="B905" t="s">
        <v>1174</v>
      </c>
      <c r="C905" s="163">
        <v>29590</v>
      </c>
      <c r="D905" s="9">
        <v>56.328010999999996</v>
      </c>
      <c r="E905" s="163"/>
      <c r="F905" s="163"/>
      <c r="G905" s="163" t="s">
        <v>270</v>
      </c>
      <c r="H905" s="163" t="s">
        <v>270</v>
      </c>
    </row>
    <row r="906" spans="1:8" x14ac:dyDescent="0.25">
      <c r="A906" t="s">
        <v>175</v>
      </c>
      <c r="B906" t="s">
        <v>1175</v>
      </c>
      <c r="C906" s="163">
        <v>29632</v>
      </c>
      <c r="D906" s="9">
        <v>99.978460999999996</v>
      </c>
      <c r="E906" s="163"/>
      <c r="F906" s="163"/>
      <c r="G906" s="163" t="s">
        <v>273</v>
      </c>
      <c r="H906" s="163" t="s">
        <v>270</v>
      </c>
    </row>
    <row r="907" spans="1:8" x14ac:dyDescent="0.25">
      <c r="A907" t="s">
        <v>175</v>
      </c>
      <c r="B907" t="s">
        <v>1176</v>
      </c>
      <c r="C907" s="163">
        <v>29633</v>
      </c>
      <c r="D907" s="9">
        <v>99.980111800000003</v>
      </c>
      <c r="E907" s="163"/>
      <c r="F907" s="163"/>
      <c r="G907" s="163" t="s">
        <v>273</v>
      </c>
      <c r="H907" s="163" t="s">
        <v>270</v>
      </c>
    </row>
    <row r="908" spans="1:8" x14ac:dyDescent="0.25">
      <c r="A908" t="s">
        <v>175</v>
      </c>
      <c r="B908" t="s">
        <v>1177</v>
      </c>
      <c r="C908" s="163">
        <v>29635</v>
      </c>
      <c r="D908" s="9">
        <v>99.976683300000005</v>
      </c>
      <c r="E908" s="163"/>
      <c r="F908" s="163"/>
      <c r="G908" s="163" t="s">
        <v>273</v>
      </c>
      <c r="H908" s="163" t="s">
        <v>270</v>
      </c>
    </row>
    <row r="909" spans="1:8" x14ac:dyDescent="0.25">
      <c r="A909" t="s">
        <v>175</v>
      </c>
      <c r="B909" t="s">
        <v>1178</v>
      </c>
      <c r="C909" s="163">
        <v>31146</v>
      </c>
      <c r="D909" s="9">
        <v>98.983171100000007</v>
      </c>
      <c r="E909" s="163"/>
      <c r="F909" s="163"/>
      <c r="G909" s="163" t="s">
        <v>270</v>
      </c>
      <c r="H909" s="163" t="s">
        <v>270</v>
      </c>
    </row>
    <row r="910" spans="1:8" x14ac:dyDescent="0.25">
      <c r="A910" t="s">
        <v>175</v>
      </c>
      <c r="B910" t="s">
        <v>1179</v>
      </c>
      <c r="C910" s="163">
        <v>31147</v>
      </c>
      <c r="D910" s="9">
        <v>23.318158700000001</v>
      </c>
      <c r="E910" s="163"/>
      <c r="F910" s="163"/>
      <c r="G910" s="163" t="s">
        <v>270</v>
      </c>
      <c r="H910" s="163" t="s">
        <v>270</v>
      </c>
    </row>
    <row r="911" spans="1:8" x14ac:dyDescent="0.25">
      <c r="A911" t="s">
        <v>175</v>
      </c>
      <c r="B911" t="s">
        <v>1180</v>
      </c>
      <c r="C911" s="163">
        <v>26057</v>
      </c>
      <c r="D911" s="9">
        <v>16.623329600000002</v>
      </c>
      <c r="E911" s="163"/>
      <c r="F911" s="163"/>
      <c r="G911" s="163" t="s">
        <v>270</v>
      </c>
      <c r="H911" s="163" t="s">
        <v>270</v>
      </c>
    </row>
    <row r="912" spans="1:8" x14ac:dyDescent="0.25">
      <c r="A912" t="s">
        <v>175</v>
      </c>
      <c r="B912" t="s">
        <v>1181</v>
      </c>
      <c r="C912" s="163">
        <v>29535</v>
      </c>
      <c r="D912" s="163">
        <v>0</v>
      </c>
      <c r="E912" s="163"/>
      <c r="F912" s="163"/>
      <c r="G912" s="163" t="s">
        <v>273</v>
      </c>
      <c r="H912" s="163" t="s">
        <v>270</v>
      </c>
    </row>
    <row r="913" spans="1:8" x14ac:dyDescent="0.25">
      <c r="A913" t="s">
        <v>175</v>
      </c>
      <c r="B913" t="s">
        <v>672</v>
      </c>
      <c r="C913" s="163">
        <v>26090</v>
      </c>
      <c r="D913" s="9">
        <v>2.4599999999999999E-3</v>
      </c>
      <c r="E913" s="163"/>
      <c r="F913" s="163"/>
      <c r="G913" s="163" t="s">
        <v>273</v>
      </c>
      <c r="H913" s="163" t="s">
        <v>270</v>
      </c>
    </row>
    <row r="914" spans="1:8" x14ac:dyDescent="0.25">
      <c r="A914" t="s">
        <v>175</v>
      </c>
      <c r="B914" s="184" t="s">
        <v>1182</v>
      </c>
      <c r="C914" s="163">
        <v>25212</v>
      </c>
      <c r="D914" s="163">
        <v>100</v>
      </c>
      <c r="E914" s="163"/>
      <c r="F914" s="163" t="s">
        <v>327</v>
      </c>
      <c r="G914" s="163" t="s">
        <v>273</v>
      </c>
      <c r="H914" s="163" t="s">
        <v>270</v>
      </c>
    </row>
    <row r="915" spans="1:8" x14ac:dyDescent="0.25">
      <c r="A915" t="s">
        <v>175</v>
      </c>
      <c r="B915" t="s">
        <v>1183</v>
      </c>
      <c r="C915" s="163">
        <v>44522</v>
      </c>
      <c r="D915" s="9">
        <v>7.2811399999999998E-2</v>
      </c>
      <c r="E915" s="163"/>
      <c r="F915" s="163"/>
      <c r="G915" s="163" t="s">
        <v>273</v>
      </c>
      <c r="H915" s="163" t="s">
        <v>270</v>
      </c>
    </row>
    <row r="916" spans="1:8" x14ac:dyDescent="0.25">
      <c r="A916" t="s">
        <v>175</v>
      </c>
      <c r="B916" t="s">
        <v>1184</v>
      </c>
      <c r="C916" s="163">
        <v>29576</v>
      </c>
      <c r="D916" s="9">
        <v>99.847208800000004</v>
      </c>
      <c r="E916" s="163"/>
      <c r="F916" s="163"/>
      <c r="G916" s="163" t="s">
        <v>273</v>
      </c>
      <c r="H916" s="163" t="s">
        <v>270</v>
      </c>
    </row>
    <row r="917" spans="1:8" x14ac:dyDescent="0.25">
      <c r="A917" t="s">
        <v>175</v>
      </c>
      <c r="B917" t="s">
        <v>1185</v>
      </c>
      <c r="C917" s="163">
        <v>29551</v>
      </c>
      <c r="D917" s="9">
        <v>86.612372399999998</v>
      </c>
      <c r="E917" s="163"/>
      <c r="F917" s="163"/>
      <c r="G917" s="163" t="s">
        <v>270</v>
      </c>
      <c r="H917" s="163" t="s">
        <v>270</v>
      </c>
    </row>
    <row r="918" spans="1:8" x14ac:dyDescent="0.25">
      <c r="A918" t="s">
        <v>175</v>
      </c>
      <c r="B918" t="s">
        <v>1186</v>
      </c>
      <c r="C918" s="163">
        <v>31486</v>
      </c>
      <c r="D918" s="9">
        <v>4.5313538199999996</v>
      </c>
      <c r="E918" s="163"/>
      <c r="F918" s="163"/>
      <c r="G918" s="163" t="s">
        <v>273</v>
      </c>
      <c r="H918" s="163" t="s">
        <v>270</v>
      </c>
    </row>
    <row r="919" spans="1:8" x14ac:dyDescent="0.25">
      <c r="A919" t="s">
        <v>175</v>
      </c>
      <c r="B919" t="s">
        <v>1187</v>
      </c>
      <c r="C919" s="163">
        <v>31148</v>
      </c>
      <c r="D919" s="9">
        <v>25.6493438</v>
      </c>
      <c r="E919" s="163"/>
      <c r="F919" s="163"/>
      <c r="G919" s="163" t="s">
        <v>270</v>
      </c>
      <c r="H919" s="163" t="s">
        <v>270</v>
      </c>
    </row>
    <row r="920" spans="1:8" x14ac:dyDescent="0.25">
      <c r="A920" t="s">
        <v>175</v>
      </c>
      <c r="B920" t="s">
        <v>1188</v>
      </c>
      <c r="C920" s="163">
        <v>29563</v>
      </c>
      <c r="D920" s="9">
        <v>93.811731300000005</v>
      </c>
      <c r="E920" s="163"/>
      <c r="F920" s="163"/>
      <c r="G920" s="163" t="s">
        <v>270</v>
      </c>
      <c r="H920" s="163" t="s">
        <v>270</v>
      </c>
    </row>
    <row r="921" spans="1:8" x14ac:dyDescent="0.25">
      <c r="A921" t="s">
        <v>175</v>
      </c>
      <c r="B921" t="s">
        <v>1189</v>
      </c>
      <c r="C921" s="163">
        <v>29639</v>
      </c>
      <c r="D921" s="163">
        <v>0</v>
      </c>
      <c r="E921" s="163"/>
      <c r="F921" s="163"/>
      <c r="G921" s="163" t="s">
        <v>270</v>
      </c>
      <c r="H921" s="163" t="s">
        <v>273</v>
      </c>
    </row>
    <row r="922" spans="1:8" x14ac:dyDescent="0.25">
      <c r="A922" t="s">
        <v>175</v>
      </c>
      <c r="B922" t="s">
        <v>1190</v>
      </c>
      <c r="C922" s="163">
        <v>26012</v>
      </c>
      <c r="D922" s="9">
        <v>0.2167849</v>
      </c>
      <c r="E922" s="163"/>
      <c r="F922" s="163"/>
      <c r="G922" s="163" t="s">
        <v>273</v>
      </c>
      <c r="H922" s="163" t="s">
        <v>270</v>
      </c>
    </row>
    <row r="923" spans="1:8" x14ac:dyDescent="0.25">
      <c r="A923" t="s">
        <v>175</v>
      </c>
      <c r="B923" t="s">
        <v>1191</v>
      </c>
      <c r="C923" s="163">
        <v>30180</v>
      </c>
      <c r="D923" s="9">
        <v>52.6221782</v>
      </c>
      <c r="E923" s="163"/>
      <c r="F923" s="163"/>
      <c r="G923" s="163" t="s">
        <v>270</v>
      </c>
      <c r="H923" s="163" t="s">
        <v>270</v>
      </c>
    </row>
    <row r="924" spans="1:8" x14ac:dyDescent="0.25">
      <c r="A924" t="s">
        <v>175</v>
      </c>
      <c r="B924" t="s">
        <v>1192</v>
      </c>
      <c r="C924" s="163">
        <v>26015</v>
      </c>
      <c r="D924" s="9">
        <v>8.8794705</v>
      </c>
      <c r="E924" s="163"/>
      <c r="F924" s="163"/>
      <c r="G924" s="163" t="s">
        <v>273</v>
      </c>
      <c r="H924" s="163" t="s">
        <v>270</v>
      </c>
    </row>
    <row r="925" spans="1:8" x14ac:dyDescent="0.25">
      <c r="A925" t="s">
        <v>175</v>
      </c>
      <c r="B925" s="185" t="s">
        <v>1193</v>
      </c>
      <c r="C925" s="163">
        <v>26200</v>
      </c>
      <c r="D925" s="9">
        <v>0.66434115199999999</v>
      </c>
      <c r="E925" s="163" t="s">
        <v>327</v>
      </c>
      <c r="F925" s="163"/>
      <c r="G925" s="163" t="s">
        <v>273</v>
      </c>
      <c r="H925" s="163" t="s">
        <v>270</v>
      </c>
    </row>
    <row r="926" spans="1:8" x14ac:dyDescent="0.25">
      <c r="A926" t="s">
        <v>175</v>
      </c>
      <c r="B926" t="s">
        <v>1194</v>
      </c>
      <c r="C926" s="163">
        <v>31396</v>
      </c>
      <c r="D926" s="9">
        <v>7.1797145999999996</v>
      </c>
      <c r="E926" s="163"/>
      <c r="F926" s="163"/>
      <c r="G926" s="163" t="s">
        <v>273</v>
      </c>
      <c r="H926" s="163" t="s">
        <v>270</v>
      </c>
    </row>
    <row r="927" spans="1:8" x14ac:dyDescent="0.25">
      <c r="A927" t="s">
        <v>175</v>
      </c>
      <c r="B927" t="s">
        <v>1195</v>
      </c>
      <c r="C927" s="163">
        <v>26021</v>
      </c>
      <c r="D927" s="9">
        <v>2.7737295</v>
      </c>
      <c r="E927" s="163"/>
      <c r="F927" s="163"/>
      <c r="G927" s="163" t="s">
        <v>270</v>
      </c>
      <c r="H927" s="163" t="s">
        <v>270</v>
      </c>
    </row>
    <row r="928" spans="1:8" x14ac:dyDescent="0.25">
      <c r="A928" t="s">
        <v>175</v>
      </c>
      <c r="B928" t="s">
        <v>1196</v>
      </c>
      <c r="C928" s="163">
        <v>31149</v>
      </c>
      <c r="D928" s="163">
        <v>100</v>
      </c>
      <c r="E928" s="163"/>
      <c r="F928" s="163"/>
      <c r="G928" s="163" t="s">
        <v>270</v>
      </c>
      <c r="H928" s="163" t="s">
        <v>270</v>
      </c>
    </row>
    <row r="929" spans="1:8" x14ac:dyDescent="0.25">
      <c r="A929" t="s">
        <v>175</v>
      </c>
      <c r="B929" t="s">
        <v>1197</v>
      </c>
      <c r="C929" s="163">
        <v>29587</v>
      </c>
      <c r="D929" s="9">
        <v>99.991955899999994</v>
      </c>
      <c r="E929" s="163"/>
      <c r="F929" s="163"/>
      <c r="G929" s="163" t="s">
        <v>270</v>
      </c>
      <c r="H929" s="163" t="s">
        <v>273</v>
      </c>
    </row>
    <row r="930" spans="1:8" x14ac:dyDescent="0.25">
      <c r="A930" t="s">
        <v>175</v>
      </c>
      <c r="B930" t="s">
        <v>1198</v>
      </c>
      <c r="C930" s="163">
        <v>31399</v>
      </c>
      <c r="D930" s="9">
        <v>99.240315600000002</v>
      </c>
      <c r="E930" s="163"/>
      <c r="F930" s="163"/>
      <c r="G930" s="163" t="s">
        <v>273</v>
      </c>
      <c r="H930" s="163" t="s">
        <v>270</v>
      </c>
    </row>
    <row r="931" spans="1:8" x14ac:dyDescent="0.25">
      <c r="A931" t="s">
        <v>175</v>
      </c>
      <c r="B931" t="s">
        <v>1199</v>
      </c>
      <c r="C931" s="163">
        <v>26066</v>
      </c>
      <c r="D931" s="9">
        <v>12.352843699999999</v>
      </c>
      <c r="E931" s="163"/>
      <c r="F931" s="163"/>
      <c r="G931" s="163" t="s">
        <v>270</v>
      </c>
      <c r="H931" s="163" t="s">
        <v>270</v>
      </c>
    </row>
    <row r="932" spans="1:8" x14ac:dyDescent="0.25">
      <c r="A932" t="s">
        <v>175</v>
      </c>
      <c r="B932" t="s">
        <v>1200</v>
      </c>
      <c r="C932" s="163">
        <v>26064</v>
      </c>
      <c r="D932" s="163">
        <v>0</v>
      </c>
      <c r="E932" s="163"/>
      <c r="F932" s="163"/>
      <c r="G932" s="163" t="s">
        <v>270</v>
      </c>
      <c r="H932" s="163" t="s">
        <v>273</v>
      </c>
    </row>
    <row r="933" spans="1:8" x14ac:dyDescent="0.25">
      <c r="A933" t="s">
        <v>175</v>
      </c>
      <c r="B933" s="184" t="s">
        <v>1201</v>
      </c>
      <c r="C933" s="163">
        <v>26102</v>
      </c>
      <c r="D933" s="9">
        <v>1.7495949</v>
      </c>
      <c r="E933" s="163"/>
      <c r="F933" s="163" t="s">
        <v>327</v>
      </c>
      <c r="G933" s="163" t="s">
        <v>273</v>
      </c>
      <c r="H933" s="163" t="s">
        <v>270</v>
      </c>
    </row>
    <row r="934" spans="1:8" x14ac:dyDescent="0.25">
      <c r="A934" t="s">
        <v>175</v>
      </c>
      <c r="B934" s="184" t="s">
        <v>1202</v>
      </c>
      <c r="C934" s="163">
        <v>26204</v>
      </c>
      <c r="D934" s="9">
        <v>24.2761396</v>
      </c>
      <c r="E934" s="163"/>
      <c r="F934" s="163" t="s">
        <v>327</v>
      </c>
      <c r="G934" s="163" t="s">
        <v>273</v>
      </c>
      <c r="H934" s="163" t="s">
        <v>270</v>
      </c>
    </row>
    <row r="935" spans="1:8" x14ac:dyDescent="0.25">
      <c r="A935" t="s">
        <v>175</v>
      </c>
      <c r="B935" t="s">
        <v>1203</v>
      </c>
      <c r="C935" s="163">
        <v>31177</v>
      </c>
      <c r="D935" s="163">
        <v>0</v>
      </c>
      <c r="E935" s="163"/>
      <c r="F935" s="163"/>
      <c r="G935" s="163" t="s">
        <v>270</v>
      </c>
      <c r="H935" s="163" t="s">
        <v>273</v>
      </c>
    </row>
    <row r="936" spans="1:8" x14ac:dyDescent="0.25">
      <c r="A936" t="s">
        <v>175</v>
      </c>
      <c r="B936" t="s">
        <v>1204</v>
      </c>
      <c r="C936" s="163">
        <v>31150</v>
      </c>
      <c r="D936" s="9">
        <v>98.169992800000003</v>
      </c>
      <c r="E936" s="163"/>
      <c r="F936" s="163"/>
      <c r="G936" s="163" t="s">
        <v>270</v>
      </c>
      <c r="H936" s="163" t="s">
        <v>270</v>
      </c>
    </row>
    <row r="937" spans="1:8" x14ac:dyDescent="0.25">
      <c r="A937" t="s">
        <v>175</v>
      </c>
      <c r="B937" t="s">
        <v>1205</v>
      </c>
      <c r="C937" s="163">
        <v>26007</v>
      </c>
      <c r="D937" s="9">
        <v>3.2922859</v>
      </c>
      <c r="E937" s="163"/>
      <c r="F937" s="163"/>
      <c r="G937" s="163" t="s">
        <v>273</v>
      </c>
      <c r="H937" s="163" t="s">
        <v>270</v>
      </c>
    </row>
    <row r="938" spans="1:8" x14ac:dyDescent="0.25">
      <c r="A938" t="s">
        <v>175</v>
      </c>
      <c r="B938" t="s">
        <v>1206</v>
      </c>
      <c r="C938" s="163">
        <v>31379</v>
      </c>
      <c r="D938" s="9">
        <v>66.556574299999994</v>
      </c>
      <c r="E938" s="163"/>
      <c r="F938" s="163"/>
      <c r="G938" s="163" t="s">
        <v>270</v>
      </c>
      <c r="H938" s="163" t="s">
        <v>273</v>
      </c>
    </row>
    <row r="939" spans="1:8" x14ac:dyDescent="0.25">
      <c r="A939" t="s">
        <v>175</v>
      </c>
      <c r="B939" t="s">
        <v>1207</v>
      </c>
      <c r="C939" s="163">
        <v>29612</v>
      </c>
      <c r="D939" s="9">
        <v>22.526400899999999</v>
      </c>
      <c r="E939" s="163"/>
      <c r="F939" s="163"/>
      <c r="G939" s="163" t="s">
        <v>273</v>
      </c>
      <c r="H939" s="163" t="s">
        <v>270</v>
      </c>
    </row>
    <row r="940" spans="1:8" x14ac:dyDescent="0.25">
      <c r="A940" t="s">
        <v>175</v>
      </c>
      <c r="B940" t="s">
        <v>1208</v>
      </c>
      <c r="C940" s="163">
        <v>31199</v>
      </c>
      <c r="D940" s="9">
        <v>85.480354899999995</v>
      </c>
      <c r="E940" s="163"/>
      <c r="F940" s="163"/>
      <c r="G940" s="163" t="s">
        <v>270</v>
      </c>
      <c r="H940" s="163" t="s">
        <v>270</v>
      </c>
    </row>
    <row r="941" spans="1:8" x14ac:dyDescent="0.25">
      <c r="A941" t="s">
        <v>175</v>
      </c>
      <c r="B941" t="s">
        <v>1209</v>
      </c>
      <c r="C941" s="163">
        <v>29637</v>
      </c>
      <c r="D941" s="9">
        <v>75.814723499999999</v>
      </c>
      <c r="E941" s="163"/>
      <c r="F941" s="163"/>
      <c r="G941" s="163" t="s">
        <v>270</v>
      </c>
      <c r="H941" s="163" t="s">
        <v>273</v>
      </c>
    </row>
    <row r="942" spans="1:8" x14ac:dyDescent="0.25">
      <c r="A942" t="s">
        <v>175</v>
      </c>
      <c r="B942" t="s">
        <v>1210</v>
      </c>
      <c r="C942" s="163">
        <v>26213</v>
      </c>
      <c r="D942" s="9">
        <v>39.848175900000001</v>
      </c>
      <c r="E942" s="163"/>
      <c r="F942" s="163"/>
      <c r="G942" s="163" t="s">
        <v>270</v>
      </c>
      <c r="H942" s="163" t="s">
        <v>270</v>
      </c>
    </row>
    <row r="943" spans="1:8" x14ac:dyDescent="0.25">
      <c r="A943" t="s">
        <v>175</v>
      </c>
      <c r="B943" t="s">
        <v>1211</v>
      </c>
      <c r="C943" s="163">
        <v>31407</v>
      </c>
      <c r="D943" s="9">
        <v>46.262450299999998</v>
      </c>
      <c r="E943" s="163"/>
      <c r="F943" s="163"/>
      <c r="G943" s="163" t="s">
        <v>273</v>
      </c>
      <c r="H943" s="163" t="s">
        <v>270</v>
      </c>
    </row>
    <row r="944" spans="1:8" x14ac:dyDescent="0.25">
      <c r="A944" t="s">
        <v>175</v>
      </c>
      <c r="B944" t="s">
        <v>1212</v>
      </c>
      <c r="C944" s="163">
        <v>26195</v>
      </c>
      <c r="D944" s="9">
        <v>82.235352300000002</v>
      </c>
      <c r="E944" s="163"/>
      <c r="F944" s="163"/>
      <c r="G944" s="163" t="s">
        <v>273</v>
      </c>
      <c r="H944" s="163" t="s">
        <v>270</v>
      </c>
    </row>
    <row r="945" spans="1:8" x14ac:dyDescent="0.25">
      <c r="A945" t="s">
        <v>175</v>
      </c>
      <c r="B945" t="s">
        <v>1213</v>
      </c>
      <c r="C945" s="163">
        <v>26194</v>
      </c>
      <c r="D945" s="163">
        <v>0</v>
      </c>
      <c r="E945" s="163"/>
      <c r="F945" s="163"/>
      <c r="G945" s="163" t="s">
        <v>273</v>
      </c>
      <c r="H945" s="163" t="s">
        <v>270</v>
      </c>
    </row>
    <row r="946" spans="1:8" x14ac:dyDescent="0.25">
      <c r="A946" t="s">
        <v>175</v>
      </c>
      <c r="B946" t="s">
        <v>1214</v>
      </c>
      <c r="C946" s="163">
        <v>26190</v>
      </c>
      <c r="D946" s="9">
        <v>60.532485299999998</v>
      </c>
      <c r="E946" s="163"/>
      <c r="F946" s="163"/>
      <c r="G946" s="163" t="s">
        <v>273</v>
      </c>
      <c r="H946" s="163" t="s">
        <v>270</v>
      </c>
    </row>
    <row r="947" spans="1:8" x14ac:dyDescent="0.25">
      <c r="A947" t="s">
        <v>175</v>
      </c>
      <c r="B947" t="s">
        <v>1215</v>
      </c>
      <c r="C947" s="163">
        <v>44523</v>
      </c>
      <c r="D947" s="9">
        <v>99.992967199999995</v>
      </c>
      <c r="E947" s="163"/>
      <c r="F947" s="163"/>
      <c r="G947" s="163" t="s">
        <v>270</v>
      </c>
      <c r="H947" s="163" t="s">
        <v>273</v>
      </c>
    </row>
    <row r="948" spans="1:8" x14ac:dyDescent="0.25">
      <c r="A948" t="s">
        <v>175</v>
      </c>
      <c r="B948" t="s">
        <v>1216</v>
      </c>
      <c r="C948" s="163">
        <v>31391</v>
      </c>
      <c r="D948" s="9">
        <v>98.951816800000003</v>
      </c>
      <c r="E948" s="163"/>
      <c r="F948" s="163"/>
      <c r="G948" s="163" t="s">
        <v>270</v>
      </c>
      <c r="H948" s="163" t="s">
        <v>270</v>
      </c>
    </row>
    <row r="949" spans="1:8" x14ac:dyDescent="0.25">
      <c r="A949" t="s">
        <v>175</v>
      </c>
      <c r="B949" t="s">
        <v>1217</v>
      </c>
      <c r="C949" s="163">
        <v>31098</v>
      </c>
      <c r="D949" s="9">
        <v>5.5825300000000001E-2</v>
      </c>
      <c r="E949" s="163"/>
      <c r="F949" s="163"/>
      <c r="G949" s="163" t="s">
        <v>270</v>
      </c>
      <c r="H949" s="163" t="s">
        <v>273</v>
      </c>
    </row>
    <row r="950" spans="1:8" x14ac:dyDescent="0.25">
      <c r="A950" t="s">
        <v>175</v>
      </c>
      <c r="B950" t="s">
        <v>1218</v>
      </c>
      <c r="C950" s="163">
        <v>26180</v>
      </c>
      <c r="D950" s="9">
        <v>41.682529340000002</v>
      </c>
      <c r="E950" s="163"/>
      <c r="F950" s="163"/>
      <c r="G950" s="163" t="s">
        <v>273</v>
      </c>
      <c r="H950" s="163" t="s">
        <v>270</v>
      </c>
    </row>
    <row r="951" spans="1:8" x14ac:dyDescent="0.25">
      <c r="A951" t="s">
        <v>175</v>
      </c>
      <c r="B951" t="s">
        <v>1219</v>
      </c>
      <c r="C951" s="163">
        <v>31393</v>
      </c>
      <c r="D951" s="9">
        <v>97.489583199999998</v>
      </c>
      <c r="E951" s="163"/>
      <c r="F951" s="163"/>
      <c r="G951" s="163" t="s">
        <v>273</v>
      </c>
      <c r="H951" s="163" t="s">
        <v>270</v>
      </c>
    </row>
    <row r="952" spans="1:8" x14ac:dyDescent="0.25">
      <c r="A952" t="s">
        <v>175</v>
      </c>
      <c r="B952" t="s">
        <v>1220</v>
      </c>
      <c r="C952" s="163">
        <v>26235</v>
      </c>
      <c r="D952" s="9">
        <v>9.2585081000000002</v>
      </c>
      <c r="E952" s="163"/>
      <c r="F952" s="163"/>
      <c r="G952" s="163" t="s">
        <v>273</v>
      </c>
      <c r="H952" s="163" t="s">
        <v>270</v>
      </c>
    </row>
    <row r="953" spans="1:8" x14ac:dyDescent="0.25">
      <c r="A953" t="s">
        <v>175</v>
      </c>
      <c r="B953" t="s">
        <v>1221</v>
      </c>
      <c r="C953" s="163">
        <v>29655</v>
      </c>
      <c r="D953" s="9">
        <v>67.609193919999996</v>
      </c>
      <c r="E953" s="163"/>
      <c r="F953" s="163"/>
      <c r="G953" s="163" t="s">
        <v>270</v>
      </c>
      <c r="H953" s="163" t="s">
        <v>270</v>
      </c>
    </row>
    <row r="954" spans="1:8" x14ac:dyDescent="0.25">
      <c r="A954" t="s">
        <v>175</v>
      </c>
      <c r="B954" t="s">
        <v>1222</v>
      </c>
      <c r="C954" s="163">
        <v>29603</v>
      </c>
      <c r="D954" s="9">
        <v>47.641282699999998</v>
      </c>
      <c r="E954" s="163"/>
      <c r="F954" s="163"/>
      <c r="G954" s="163" t="s">
        <v>270</v>
      </c>
      <c r="H954" s="163" t="s">
        <v>270</v>
      </c>
    </row>
    <row r="955" spans="1:8" x14ac:dyDescent="0.25">
      <c r="A955" t="s">
        <v>175</v>
      </c>
      <c r="B955" t="s">
        <v>1223</v>
      </c>
      <c r="C955" s="163">
        <v>31176</v>
      </c>
      <c r="D955" s="9">
        <v>2.4470805000000002</v>
      </c>
      <c r="E955" s="163"/>
      <c r="F955" s="163"/>
      <c r="G955" s="163" t="s">
        <v>270</v>
      </c>
      <c r="H955" s="163" t="s">
        <v>273</v>
      </c>
    </row>
    <row r="956" spans="1:8" x14ac:dyDescent="0.25">
      <c r="A956" t="s">
        <v>175</v>
      </c>
      <c r="B956" t="s">
        <v>1224</v>
      </c>
      <c r="C956" s="163">
        <v>29526</v>
      </c>
      <c r="D956" s="9">
        <v>20.981686400000001</v>
      </c>
      <c r="E956" s="163"/>
      <c r="F956" s="163"/>
      <c r="G956" s="163" t="s">
        <v>273</v>
      </c>
      <c r="H956" s="163" t="s">
        <v>270</v>
      </c>
    </row>
    <row r="957" spans="1:8" x14ac:dyDescent="0.25">
      <c r="A957" t="s">
        <v>175</v>
      </c>
      <c r="B957" t="s">
        <v>1225</v>
      </c>
      <c r="C957" s="163">
        <v>26154</v>
      </c>
      <c r="D957" s="9">
        <v>9.3875846000000003</v>
      </c>
      <c r="E957" s="163"/>
      <c r="F957" s="163"/>
      <c r="G957" s="163" t="s">
        <v>273</v>
      </c>
      <c r="H957" s="163" t="s">
        <v>270</v>
      </c>
    </row>
    <row r="958" spans="1:8" x14ac:dyDescent="0.25">
      <c r="A958" t="s">
        <v>175</v>
      </c>
      <c r="B958" t="s">
        <v>1226</v>
      </c>
      <c r="C958" s="163">
        <v>26210</v>
      </c>
      <c r="D958" s="9">
        <v>1.48217E-2</v>
      </c>
      <c r="E958" s="163"/>
      <c r="F958" s="163"/>
      <c r="G958" s="163" t="s">
        <v>273</v>
      </c>
      <c r="H958" s="163" t="s">
        <v>270</v>
      </c>
    </row>
    <row r="959" spans="1:8" x14ac:dyDescent="0.25">
      <c r="A959" t="s">
        <v>175</v>
      </c>
      <c r="B959" t="s">
        <v>1227</v>
      </c>
      <c r="C959" s="163">
        <v>26139</v>
      </c>
      <c r="D959" s="9">
        <v>99.975384300000002</v>
      </c>
      <c r="E959" s="163"/>
      <c r="F959" s="163"/>
      <c r="G959" s="163" t="s">
        <v>270</v>
      </c>
      <c r="H959" s="163" t="s">
        <v>270</v>
      </c>
    </row>
    <row r="960" spans="1:8" x14ac:dyDescent="0.25">
      <c r="A960" t="s">
        <v>175</v>
      </c>
      <c r="B960" t="s">
        <v>1228</v>
      </c>
      <c r="C960" s="163">
        <v>26095</v>
      </c>
      <c r="D960" s="9">
        <v>99.485433200000003</v>
      </c>
      <c r="E960" s="163"/>
      <c r="F960" s="163"/>
      <c r="G960" s="163" t="s">
        <v>273</v>
      </c>
      <c r="H960" s="163" t="s">
        <v>270</v>
      </c>
    </row>
    <row r="961" spans="1:8" x14ac:dyDescent="0.25">
      <c r="A961" t="s">
        <v>175</v>
      </c>
      <c r="B961" t="s">
        <v>1229</v>
      </c>
      <c r="C961" s="163">
        <v>31191</v>
      </c>
      <c r="D961" s="9">
        <v>15.933830329999999</v>
      </c>
      <c r="E961" s="163"/>
      <c r="F961" s="163"/>
      <c r="G961" s="163" t="s">
        <v>270</v>
      </c>
      <c r="H961" s="163" t="s">
        <v>270</v>
      </c>
    </row>
    <row r="962" spans="1:8" x14ac:dyDescent="0.25">
      <c r="A962" t="s">
        <v>175</v>
      </c>
      <c r="B962" t="s">
        <v>1230</v>
      </c>
      <c r="C962" s="163">
        <v>29614</v>
      </c>
      <c r="D962" s="9">
        <v>22.427892100000001</v>
      </c>
      <c r="E962" s="163"/>
      <c r="F962" s="163"/>
      <c r="G962" s="163" t="s">
        <v>273</v>
      </c>
      <c r="H962" s="163" t="s">
        <v>270</v>
      </c>
    </row>
    <row r="963" spans="1:8" x14ac:dyDescent="0.25">
      <c r="A963" t="s">
        <v>175</v>
      </c>
      <c r="B963" t="s">
        <v>1231</v>
      </c>
      <c r="C963" s="163">
        <v>29651</v>
      </c>
      <c r="D963" s="9">
        <v>98.302200600000006</v>
      </c>
      <c r="E963" s="163"/>
      <c r="F963" s="163"/>
      <c r="G963" s="163" t="s">
        <v>270</v>
      </c>
      <c r="H963" s="163" t="s">
        <v>270</v>
      </c>
    </row>
    <row r="964" spans="1:8" x14ac:dyDescent="0.25">
      <c r="A964" t="s">
        <v>175</v>
      </c>
      <c r="B964" t="s">
        <v>1232</v>
      </c>
      <c r="C964" s="163">
        <v>31401</v>
      </c>
      <c r="D964" s="9">
        <v>99.987546100000003</v>
      </c>
      <c r="E964" s="163"/>
      <c r="F964" s="163"/>
      <c r="G964" s="163" t="s">
        <v>273</v>
      </c>
      <c r="H964" s="163" t="s">
        <v>270</v>
      </c>
    </row>
    <row r="965" spans="1:8" x14ac:dyDescent="0.25">
      <c r="A965" t="s">
        <v>175</v>
      </c>
      <c r="B965" t="s">
        <v>1233</v>
      </c>
      <c r="C965" s="163">
        <v>29613</v>
      </c>
      <c r="D965" s="9">
        <v>98.3390682</v>
      </c>
      <c r="E965" s="163"/>
      <c r="F965" s="163"/>
      <c r="G965" s="163" t="s">
        <v>273</v>
      </c>
      <c r="H965" s="163" t="s">
        <v>270</v>
      </c>
    </row>
    <row r="966" spans="1:8" x14ac:dyDescent="0.25">
      <c r="A966" t="s">
        <v>175</v>
      </c>
      <c r="B966" t="s">
        <v>1234</v>
      </c>
      <c r="C966" s="163">
        <v>31185</v>
      </c>
      <c r="D966" s="9">
        <v>36.425922020000002</v>
      </c>
      <c r="E966" s="163"/>
      <c r="F966" s="163"/>
      <c r="G966" s="163" t="s">
        <v>270</v>
      </c>
      <c r="H966" s="163" t="s">
        <v>273</v>
      </c>
    </row>
    <row r="967" spans="1:8" x14ac:dyDescent="0.25">
      <c r="A967" t="s">
        <v>175</v>
      </c>
      <c r="B967" t="s">
        <v>1235</v>
      </c>
      <c r="C967" s="163">
        <v>26221</v>
      </c>
      <c r="D967" s="163">
        <v>0</v>
      </c>
      <c r="E967" s="163"/>
      <c r="F967" s="163"/>
      <c r="G967" s="163" t="s">
        <v>270</v>
      </c>
      <c r="H967" s="163" t="s">
        <v>273</v>
      </c>
    </row>
    <row r="968" spans="1:8" x14ac:dyDescent="0.25">
      <c r="A968" t="s">
        <v>175</v>
      </c>
      <c r="B968" t="s">
        <v>1236</v>
      </c>
      <c r="C968" s="163">
        <v>31151</v>
      </c>
      <c r="D968" s="9">
        <v>0.30324000000000001</v>
      </c>
      <c r="E968" s="163"/>
      <c r="F968" s="163"/>
      <c r="G968" s="163" t="s">
        <v>270</v>
      </c>
      <c r="H968" s="163" t="s">
        <v>273</v>
      </c>
    </row>
    <row r="969" spans="1:8" x14ac:dyDescent="0.25">
      <c r="A969" t="s">
        <v>175</v>
      </c>
      <c r="B969" t="s">
        <v>1237</v>
      </c>
      <c r="C969" s="163">
        <v>31392</v>
      </c>
      <c r="D969" s="9">
        <v>89.596717900000002</v>
      </c>
      <c r="E969" s="163"/>
      <c r="F969" s="163"/>
      <c r="G969" s="163" t="s">
        <v>270</v>
      </c>
      <c r="H969" s="163" t="s">
        <v>270</v>
      </c>
    </row>
    <row r="970" spans="1:8" x14ac:dyDescent="0.25">
      <c r="A970" t="s">
        <v>175</v>
      </c>
      <c r="B970" t="s">
        <v>1238</v>
      </c>
      <c r="C970" s="163">
        <v>26851</v>
      </c>
      <c r="D970" s="163">
        <v>0</v>
      </c>
      <c r="E970" s="163"/>
      <c r="F970" s="163"/>
      <c r="G970" s="163" t="s">
        <v>273</v>
      </c>
      <c r="H970" s="163" t="s">
        <v>270</v>
      </c>
    </row>
    <row r="971" spans="1:8" x14ac:dyDescent="0.25">
      <c r="A971" t="s">
        <v>175</v>
      </c>
      <c r="B971" t="s">
        <v>1239</v>
      </c>
      <c r="C971" s="163">
        <v>31439</v>
      </c>
      <c r="D971" s="9">
        <v>99.999959200000006</v>
      </c>
      <c r="E971" s="163"/>
      <c r="F971" s="163"/>
      <c r="G971" s="163" t="s">
        <v>270</v>
      </c>
      <c r="H971" s="163" t="s">
        <v>273</v>
      </c>
    </row>
    <row r="972" spans="1:8" x14ac:dyDescent="0.25">
      <c r="A972" t="s">
        <v>175</v>
      </c>
      <c r="B972" t="s">
        <v>1240</v>
      </c>
      <c r="C972" s="163">
        <v>31170</v>
      </c>
      <c r="D972" s="9">
        <v>0.41747459999999997</v>
      </c>
      <c r="E972" s="163"/>
      <c r="F972" s="163"/>
      <c r="G972" s="163" t="s">
        <v>270</v>
      </c>
      <c r="H972" s="163" t="s">
        <v>273</v>
      </c>
    </row>
    <row r="973" spans="1:8" x14ac:dyDescent="0.25">
      <c r="A973" t="s">
        <v>175</v>
      </c>
      <c r="B973" t="s">
        <v>1241</v>
      </c>
      <c r="C973" s="163">
        <v>31181</v>
      </c>
      <c r="D973" s="9">
        <v>12.8216733</v>
      </c>
      <c r="E973" s="163"/>
      <c r="F973" s="163"/>
      <c r="G973" s="163" t="s">
        <v>270</v>
      </c>
      <c r="H973" s="163" t="s">
        <v>273</v>
      </c>
    </row>
    <row r="974" spans="1:8" x14ac:dyDescent="0.25">
      <c r="A974" t="s">
        <v>175</v>
      </c>
      <c r="B974" t="s">
        <v>1242</v>
      </c>
      <c r="C974" s="163">
        <v>31099</v>
      </c>
      <c r="D974" s="9">
        <v>0.40366079999999999</v>
      </c>
      <c r="E974" s="163"/>
      <c r="F974" s="163"/>
      <c r="G974" s="163" t="s">
        <v>270</v>
      </c>
      <c r="H974" s="163" t="s">
        <v>273</v>
      </c>
    </row>
    <row r="975" spans="1:8" x14ac:dyDescent="0.25">
      <c r="A975" t="s">
        <v>175</v>
      </c>
      <c r="B975" t="s">
        <v>1243</v>
      </c>
      <c r="C975" s="163">
        <v>30182</v>
      </c>
      <c r="D975" s="9">
        <v>4.2867283</v>
      </c>
      <c r="E975" s="163"/>
      <c r="F975" s="163"/>
      <c r="G975" s="163" t="s">
        <v>270</v>
      </c>
      <c r="H975" s="163" t="s">
        <v>270</v>
      </c>
    </row>
    <row r="976" spans="1:8" x14ac:dyDescent="0.25">
      <c r="A976" t="s">
        <v>175</v>
      </c>
      <c r="B976" t="s">
        <v>1244</v>
      </c>
      <c r="C976" s="163">
        <v>29534</v>
      </c>
      <c r="D976" s="163">
        <v>0</v>
      </c>
      <c r="E976" s="163"/>
      <c r="F976" s="163"/>
      <c r="G976" s="163" t="s">
        <v>270</v>
      </c>
      <c r="H976" s="163" t="s">
        <v>273</v>
      </c>
    </row>
    <row r="977" spans="1:8" x14ac:dyDescent="0.25">
      <c r="A977" t="s">
        <v>175</v>
      </c>
      <c r="B977" t="s">
        <v>1245</v>
      </c>
      <c r="C977" s="163">
        <v>29512</v>
      </c>
      <c r="D977" s="163">
        <v>100</v>
      </c>
      <c r="E977" s="163"/>
      <c r="F977" s="163"/>
      <c r="G977" s="163" t="s">
        <v>270</v>
      </c>
      <c r="H977" s="163" t="s">
        <v>270</v>
      </c>
    </row>
    <row r="978" spans="1:8" x14ac:dyDescent="0.25">
      <c r="A978" t="s">
        <v>175</v>
      </c>
      <c r="B978" t="s">
        <v>1246</v>
      </c>
      <c r="C978" s="163">
        <v>31180</v>
      </c>
      <c r="D978" s="163">
        <v>0</v>
      </c>
      <c r="E978" s="163"/>
      <c r="F978" s="163"/>
      <c r="G978" s="163" t="s">
        <v>270</v>
      </c>
      <c r="H978" s="163" t="s">
        <v>273</v>
      </c>
    </row>
    <row r="979" spans="1:8" x14ac:dyDescent="0.25">
      <c r="A979" t="s">
        <v>175</v>
      </c>
      <c r="B979" t="s">
        <v>1247</v>
      </c>
      <c r="C979" s="163">
        <v>26177</v>
      </c>
      <c r="D979" s="9">
        <v>96.036303399999994</v>
      </c>
      <c r="E979" s="163"/>
      <c r="F979" s="163"/>
      <c r="G979" s="163" t="s">
        <v>273</v>
      </c>
      <c r="H979" s="163" t="s">
        <v>270</v>
      </c>
    </row>
    <row r="980" spans="1:8" x14ac:dyDescent="0.25">
      <c r="A980" t="s">
        <v>175</v>
      </c>
      <c r="B980" t="s">
        <v>1248</v>
      </c>
      <c r="C980" s="163">
        <v>29638</v>
      </c>
      <c r="D980" s="163">
        <v>0</v>
      </c>
      <c r="E980" s="163"/>
      <c r="F980" s="163"/>
      <c r="G980" s="163" t="s">
        <v>270</v>
      </c>
      <c r="H980" s="163" t="s">
        <v>270</v>
      </c>
    </row>
    <row r="981" spans="1:8" x14ac:dyDescent="0.25">
      <c r="A981" t="s">
        <v>175</v>
      </c>
      <c r="B981" t="s">
        <v>1249</v>
      </c>
      <c r="C981" s="163">
        <v>31200</v>
      </c>
      <c r="D981" s="163">
        <v>0</v>
      </c>
      <c r="E981" s="163"/>
      <c r="F981" s="163"/>
      <c r="G981" s="163" t="s">
        <v>270</v>
      </c>
      <c r="H981" s="163" t="s">
        <v>273</v>
      </c>
    </row>
    <row r="982" spans="1:8" x14ac:dyDescent="0.25">
      <c r="A982" t="s">
        <v>175</v>
      </c>
      <c r="B982" t="s">
        <v>1250</v>
      </c>
      <c r="C982" s="163">
        <v>29561</v>
      </c>
      <c r="D982" s="9">
        <v>67.540314899999998</v>
      </c>
      <c r="E982" s="163"/>
      <c r="F982" s="163"/>
      <c r="G982" s="163" t="s">
        <v>273</v>
      </c>
      <c r="H982" s="163" t="s">
        <v>270</v>
      </c>
    </row>
    <row r="983" spans="1:8" x14ac:dyDescent="0.25">
      <c r="A983" t="s">
        <v>175</v>
      </c>
      <c r="B983" t="s">
        <v>1251</v>
      </c>
      <c r="C983" s="163">
        <v>26061</v>
      </c>
      <c r="D983" s="9">
        <v>22.959573200000001</v>
      </c>
      <c r="E983" s="163"/>
      <c r="F983" s="163"/>
      <c r="G983" s="163" t="s">
        <v>270</v>
      </c>
      <c r="H983" s="163" t="s">
        <v>270</v>
      </c>
    </row>
    <row r="984" spans="1:8" x14ac:dyDescent="0.25">
      <c r="A984" t="s">
        <v>175</v>
      </c>
      <c r="B984" t="s">
        <v>1252</v>
      </c>
      <c r="C984" s="163">
        <v>26058</v>
      </c>
      <c r="D984" s="9">
        <v>34.488426400000002</v>
      </c>
      <c r="E984" s="163"/>
      <c r="F984" s="163"/>
      <c r="G984" s="163" t="s">
        <v>270</v>
      </c>
      <c r="H984" s="163" t="s">
        <v>270</v>
      </c>
    </row>
    <row r="985" spans="1:8" x14ac:dyDescent="0.25">
      <c r="A985" t="s">
        <v>175</v>
      </c>
      <c r="B985" t="s">
        <v>1253</v>
      </c>
      <c r="C985" s="163">
        <v>26245</v>
      </c>
      <c r="D985" s="163">
        <v>0</v>
      </c>
      <c r="E985" s="163"/>
      <c r="F985" s="163"/>
      <c r="G985" s="163" t="s">
        <v>270</v>
      </c>
      <c r="H985" s="163" t="s">
        <v>270</v>
      </c>
    </row>
    <row r="986" spans="1:8" x14ac:dyDescent="0.25">
      <c r="A986" t="s">
        <v>175</v>
      </c>
      <c r="B986" t="s">
        <v>1254</v>
      </c>
      <c r="C986" s="163">
        <v>29654</v>
      </c>
      <c r="D986" s="9">
        <v>21.579105999999999</v>
      </c>
      <c r="E986" s="163"/>
      <c r="F986" s="163"/>
      <c r="G986" s="163" t="s">
        <v>273</v>
      </c>
      <c r="H986" s="163" t="s">
        <v>270</v>
      </c>
    </row>
    <row r="987" spans="1:8" x14ac:dyDescent="0.25">
      <c r="A987" t="s">
        <v>175</v>
      </c>
      <c r="B987" t="s">
        <v>1255</v>
      </c>
      <c r="C987" s="163">
        <v>29609</v>
      </c>
      <c r="D987" s="9">
        <v>4.08221E-2</v>
      </c>
      <c r="E987" s="163"/>
      <c r="F987" s="163"/>
      <c r="G987" s="163" t="s">
        <v>273</v>
      </c>
      <c r="H987" s="163" t="s">
        <v>270</v>
      </c>
    </row>
    <row r="988" spans="1:8" x14ac:dyDescent="0.25">
      <c r="A988" t="s">
        <v>175</v>
      </c>
      <c r="B988" t="s">
        <v>1256</v>
      </c>
      <c r="C988" s="163">
        <v>26171</v>
      </c>
      <c r="D988" s="9">
        <v>99.685421099999999</v>
      </c>
      <c r="E988" s="163"/>
      <c r="F988" s="163"/>
      <c r="G988" s="163" t="s">
        <v>273</v>
      </c>
      <c r="H988" s="163" t="s">
        <v>270</v>
      </c>
    </row>
    <row r="989" spans="1:8" x14ac:dyDescent="0.25">
      <c r="A989" t="s">
        <v>175</v>
      </c>
      <c r="B989" t="s">
        <v>1257</v>
      </c>
      <c r="C989" s="163">
        <v>26172</v>
      </c>
      <c r="D989" s="9">
        <v>32.408298799999997</v>
      </c>
      <c r="E989" s="163"/>
      <c r="F989" s="163"/>
      <c r="G989" s="163" t="s">
        <v>273</v>
      </c>
      <c r="H989" s="163" t="s">
        <v>270</v>
      </c>
    </row>
    <row r="990" spans="1:8" x14ac:dyDescent="0.25">
      <c r="A990" t="s">
        <v>175</v>
      </c>
      <c r="B990" s="184" t="s">
        <v>1258</v>
      </c>
      <c r="C990" s="163">
        <v>29767</v>
      </c>
      <c r="D990" s="9">
        <v>20.237145399999999</v>
      </c>
      <c r="E990" s="163"/>
      <c r="F990" s="163" t="s">
        <v>327</v>
      </c>
      <c r="G990" s="163" t="s">
        <v>270</v>
      </c>
      <c r="H990" s="163" t="s">
        <v>270</v>
      </c>
    </row>
    <row r="991" spans="1:8" x14ac:dyDescent="0.25">
      <c r="A991" t="s">
        <v>175</v>
      </c>
      <c r="B991" t="s">
        <v>1259</v>
      </c>
      <c r="C991" s="163">
        <v>31215</v>
      </c>
      <c r="D991" s="9">
        <v>98.267169100000004</v>
      </c>
      <c r="E991" s="163"/>
      <c r="F991" s="163"/>
      <c r="G991" s="163" t="s">
        <v>270</v>
      </c>
      <c r="H991" s="163" t="s">
        <v>270</v>
      </c>
    </row>
    <row r="992" spans="1:8" x14ac:dyDescent="0.25">
      <c r="A992" t="s">
        <v>175</v>
      </c>
      <c r="B992" t="s">
        <v>1260</v>
      </c>
      <c r="C992" s="163">
        <v>26138</v>
      </c>
      <c r="D992" s="9">
        <v>44.160865200000003</v>
      </c>
      <c r="E992" s="163"/>
      <c r="F992" s="163"/>
      <c r="G992" s="163" t="s">
        <v>273</v>
      </c>
      <c r="H992" s="163" t="s">
        <v>270</v>
      </c>
    </row>
    <row r="993" spans="1:8" x14ac:dyDescent="0.25">
      <c r="A993" t="s">
        <v>175</v>
      </c>
      <c r="B993" t="s">
        <v>1261</v>
      </c>
      <c r="C993" s="163">
        <v>26174</v>
      </c>
      <c r="D993" s="163">
        <v>0</v>
      </c>
      <c r="E993" s="163"/>
      <c r="F993" s="163"/>
      <c r="G993" s="163" t="s">
        <v>273</v>
      </c>
      <c r="H993" s="163" t="s">
        <v>270</v>
      </c>
    </row>
    <row r="994" spans="1:8" x14ac:dyDescent="0.25">
      <c r="A994" t="s">
        <v>175</v>
      </c>
      <c r="B994" t="s">
        <v>1262</v>
      </c>
      <c r="C994" s="163">
        <v>44524</v>
      </c>
      <c r="D994" s="9">
        <v>99.998308199999997</v>
      </c>
      <c r="E994" s="163"/>
      <c r="F994" s="163"/>
      <c r="G994" s="163" t="s">
        <v>273</v>
      </c>
      <c r="H994" s="163" t="s">
        <v>270</v>
      </c>
    </row>
    <row r="995" spans="1:8" x14ac:dyDescent="0.25">
      <c r="A995" t="s">
        <v>175</v>
      </c>
      <c r="B995" t="s">
        <v>1263</v>
      </c>
      <c r="C995" s="163">
        <v>31382</v>
      </c>
      <c r="D995" s="9">
        <v>8.5302460999999994</v>
      </c>
      <c r="E995" s="163"/>
      <c r="F995" s="163"/>
      <c r="G995" s="163" t="s">
        <v>270</v>
      </c>
      <c r="H995" s="163" t="s">
        <v>270</v>
      </c>
    </row>
    <row r="996" spans="1:8" x14ac:dyDescent="0.25">
      <c r="A996" t="s">
        <v>175</v>
      </c>
      <c r="B996" t="s">
        <v>1264</v>
      </c>
      <c r="C996" s="163">
        <v>26179</v>
      </c>
      <c r="D996" s="163">
        <v>0</v>
      </c>
      <c r="E996" s="163"/>
      <c r="F996" s="163"/>
      <c r="G996" s="163" t="s">
        <v>273</v>
      </c>
      <c r="H996" s="163" t="s">
        <v>270</v>
      </c>
    </row>
    <row r="997" spans="1:8" x14ac:dyDescent="0.25">
      <c r="A997" t="s">
        <v>175</v>
      </c>
      <c r="B997" t="s">
        <v>1265</v>
      </c>
      <c r="C997" s="163">
        <v>44525</v>
      </c>
      <c r="D997" s="9">
        <v>7.3596272000000003</v>
      </c>
      <c r="E997" s="163"/>
      <c r="F997" s="163"/>
      <c r="G997" s="163" t="s">
        <v>273</v>
      </c>
      <c r="H997" s="163" t="s">
        <v>270</v>
      </c>
    </row>
    <row r="998" spans="1:8" x14ac:dyDescent="0.25">
      <c r="A998" t="s">
        <v>175</v>
      </c>
      <c r="B998" t="s">
        <v>1266</v>
      </c>
      <c r="C998" s="163">
        <v>29492</v>
      </c>
      <c r="D998" s="9">
        <v>10.3708615</v>
      </c>
      <c r="E998" s="163"/>
      <c r="F998" s="163"/>
      <c r="G998" s="163" t="s">
        <v>273</v>
      </c>
      <c r="H998" s="163" t="s">
        <v>270</v>
      </c>
    </row>
    <row r="999" spans="1:8" x14ac:dyDescent="0.25">
      <c r="A999" t="s">
        <v>175</v>
      </c>
      <c r="B999" t="s">
        <v>1267</v>
      </c>
      <c r="C999" s="163">
        <v>44526</v>
      </c>
      <c r="D999" s="9">
        <v>4.43401E-2</v>
      </c>
      <c r="E999" s="163"/>
      <c r="F999" s="163"/>
      <c r="G999" s="163" t="s">
        <v>273</v>
      </c>
      <c r="H999" s="163" t="s">
        <v>270</v>
      </c>
    </row>
    <row r="1000" spans="1:8" x14ac:dyDescent="0.25">
      <c r="A1000" t="s">
        <v>175</v>
      </c>
      <c r="B1000" t="s">
        <v>1268</v>
      </c>
      <c r="C1000" s="163">
        <v>26031</v>
      </c>
      <c r="D1000" s="9">
        <v>94.389883999999995</v>
      </c>
      <c r="E1000" s="163"/>
      <c r="F1000" s="163"/>
      <c r="G1000" s="163" t="s">
        <v>270</v>
      </c>
      <c r="H1000" s="163" t="s">
        <v>270</v>
      </c>
    </row>
    <row r="1001" spans="1:8" x14ac:dyDescent="0.25">
      <c r="A1001" t="s">
        <v>175</v>
      </c>
      <c r="B1001" t="s">
        <v>1269</v>
      </c>
      <c r="C1001" s="163">
        <v>31152</v>
      </c>
      <c r="D1001" s="9">
        <v>0.14531659999999999</v>
      </c>
      <c r="E1001" s="163"/>
      <c r="F1001" s="163"/>
      <c r="G1001" s="163" t="s">
        <v>270</v>
      </c>
      <c r="H1001" s="163" t="s">
        <v>270</v>
      </c>
    </row>
    <row r="1002" spans="1:8" x14ac:dyDescent="0.25">
      <c r="A1002" t="s">
        <v>175</v>
      </c>
      <c r="B1002" t="s">
        <v>1270</v>
      </c>
      <c r="C1002" s="163">
        <v>29536</v>
      </c>
      <c r="D1002" s="9">
        <v>10.4447218</v>
      </c>
      <c r="E1002" s="163"/>
      <c r="F1002" s="163"/>
      <c r="G1002" s="163" t="s">
        <v>273</v>
      </c>
      <c r="H1002" s="163" t="s">
        <v>270</v>
      </c>
    </row>
    <row r="1003" spans="1:8" x14ac:dyDescent="0.25">
      <c r="A1003" t="s">
        <v>175</v>
      </c>
      <c r="B1003" t="s">
        <v>1271</v>
      </c>
      <c r="C1003" s="163">
        <v>29545</v>
      </c>
      <c r="D1003" s="9">
        <v>23.1407788</v>
      </c>
      <c r="E1003" s="163"/>
      <c r="F1003" s="163"/>
      <c r="G1003" s="163" t="s">
        <v>273</v>
      </c>
      <c r="H1003" s="163" t="s">
        <v>270</v>
      </c>
    </row>
    <row r="1004" spans="1:8" x14ac:dyDescent="0.25">
      <c r="A1004" t="s">
        <v>175</v>
      </c>
      <c r="B1004" t="s">
        <v>1272</v>
      </c>
      <c r="C1004" s="163">
        <v>31427</v>
      </c>
      <c r="D1004" s="9">
        <v>34.500842400000003</v>
      </c>
      <c r="E1004" s="163"/>
      <c r="F1004" s="163"/>
      <c r="G1004" s="163" t="s">
        <v>273</v>
      </c>
      <c r="H1004" s="163" t="s">
        <v>270</v>
      </c>
    </row>
    <row r="1005" spans="1:8" x14ac:dyDescent="0.25">
      <c r="A1005" t="s">
        <v>175</v>
      </c>
      <c r="B1005" t="s">
        <v>1273</v>
      </c>
      <c r="C1005" s="163">
        <v>31153</v>
      </c>
      <c r="D1005" s="163">
        <v>100</v>
      </c>
      <c r="E1005" s="163"/>
      <c r="F1005" s="163"/>
      <c r="G1005" s="163" t="s">
        <v>270</v>
      </c>
      <c r="H1005" s="163" t="s">
        <v>273</v>
      </c>
    </row>
    <row r="1006" spans="1:8" x14ac:dyDescent="0.25">
      <c r="A1006" t="s">
        <v>175</v>
      </c>
      <c r="B1006" t="s">
        <v>1274</v>
      </c>
      <c r="C1006" s="163">
        <v>26011</v>
      </c>
      <c r="D1006" s="9">
        <v>7.0455375</v>
      </c>
      <c r="E1006" s="163"/>
      <c r="F1006" s="163"/>
      <c r="G1006" s="163" t="s">
        <v>273</v>
      </c>
      <c r="H1006" s="163" t="s">
        <v>270</v>
      </c>
    </row>
    <row r="1007" spans="1:8" x14ac:dyDescent="0.25">
      <c r="A1007" t="s">
        <v>175</v>
      </c>
      <c r="B1007" t="s">
        <v>1275</v>
      </c>
      <c r="C1007" s="163">
        <v>29653</v>
      </c>
      <c r="D1007" s="9">
        <v>79.676156599999999</v>
      </c>
      <c r="E1007" s="163"/>
      <c r="F1007" s="163"/>
      <c r="G1007" s="163" t="s">
        <v>270</v>
      </c>
      <c r="H1007" s="163" t="s">
        <v>270</v>
      </c>
    </row>
    <row r="1008" spans="1:8" x14ac:dyDescent="0.25">
      <c r="A1008" t="s">
        <v>175</v>
      </c>
      <c r="B1008" t="s">
        <v>1276</v>
      </c>
      <c r="C1008" s="163">
        <v>29645</v>
      </c>
      <c r="D1008" s="9">
        <v>97.555781510000003</v>
      </c>
      <c r="E1008" s="163"/>
      <c r="F1008" s="163"/>
      <c r="G1008" s="163" t="s">
        <v>270</v>
      </c>
      <c r="H1008" s="163" t="s">
        <v>270</v>
      </c>
    </row>
    <row r="1009" spans="1:8" x14ac:dyDescent="0.25">
      <c r="A1009" t="s">
        <v>175</v>
      </c>
      <c r="B1009" t="s">
        <v>1277</v>
      </c>
      <c r="C1009" s="163">
        <v>26143</v>
      </c>
      <c r="D1009" s="9">
        <v>0.23516429999999999</v>
      </c>
      <c r="E1009" s="163"/>
      <c r="F1009" s="163"/>
      <c r="G1009" s="163" t="s">
        <v>273</v>
      </c>
      <c r="H1009" s="163" t="s">
        <v>270</v>
      </c>
    </row>
    <row r="1010" spans="1:8" x14ac:dyDescent="0.25">
      <c r="A1010" t="s">
        <v>175</v>
      </c>
      <c r="B1010" t="s">
        <v>1278</v>
      </c>
      <c r="C1010" s="163">
        <v>29584</v>
      </c>
      <c r="D1010" s="9">
        <v>90.980758600000001</v>
      </c>
      <c r="E1010" s="163"/>
      <c r="F1010" s="163"/>
      <c r="G1010" s="163" t="s">
        <v>273</v>
      </c>
      <c r="H1010" s="163" t="s">
        <v>270</v>
      </c>
    </row>
    <row r="1011" spans="1:8" x14ac:dyDescent="0.25">
      <c r="A1011" t="s">
        <v>175</v>
      </c>
      <c r="B1011" t="s">
        <v>1279</v>
      </c>
      <c r="C1011" s="163">
        <v>26228</v>
      </c>
      <c r="D1011" s="9">
        <v>54.588172499999999</v>
      </c>
      <c r="E1011" s="163"/>
      <c r="F1011" s="163"/>
      <c r="G1011" s="163" t="s">
        <v>273</v>
      </c>
      <c r="H1011" s="163" t="s">
        <v>270</v>
      </c>
    </row>
    <row r="1012" spans="1:8" x14ac:dyDescent="0.25">
      <c r="A1012" t="s">
        <v>175</v>
      </c>
      <c r="B1012" t="s">
        <v>1280</v>
      </c>
      <c r="C1012" s="163">
        <v>29636</v>
      </c>
      <c r="D1012" s="9">
        <v>35.608617799999998</v>
      </c>
      <c r="E1012" s="163"/>
      <c r="F1012" s="163"/>
      <c r="G1012" s="163" t="s">
        <v>270</v>
      </c>
      <c r="H1012" s="163" t="s">
        <v>270</v>
      </c>
    </row>
    <row r="1013" spans="1:8" x14ac:dyDescent="0.25">
      <c r="A1013" t="s">
        <v>175</v>
      </c>
      <c r="B1013" t="s">
        <v>1281</v>
      </c>
      <c r="C1013" s="163">
        <v>29514</v>
      </c>
      <c r="D1013" s="9">
        <v>7.5627462000000003</v>
      </c>
      <c r="E1013" s="163"/>
      <c r="F1013" s="163"/>
      <c r="G1013" s="163" t="s">
        <v>273</v>
      </c>
      <c r="H1013" s="163" t="s">
        <v>270</v>
      </c>
    </row>
    <row r="1014" spans="1:8" x14ac:dyDescent="0.25">
      <c r="A1014" t="s">
        <v>175</v>
      </c>
      <c r="B1014" t="s">
        <v>1282</v>
      </c>
      <c r="C1014" s="163">
        <v>30186</v>
      </c>
      <c r="D1014" s="9">
        <v>49.090180799999999</v>
      </c>
      <c r="E1014" s="163"/>
      <c r="F1014" s="163"/>
      <c r="G1014" s="163" t="s">
        <v>270</v>
      </c>
      <c r="H1014" s="163" t="s">
        <v>270</v>
      </c>
    </row>
    <row r="1015" spans="1:8" x14ac:dyDescent="0.25">
      <c r="A1015" t="s">
        <v>175</v>
      </c>
      <c r="B1015" t="s">
        <v>1283</v>
      </c>
      <c r="C1015" s="163">
        <v>26217</v>
      </c>
      <c r="D1015" s="9">
        <v>46.526884699999997</v>
      </c>
      <c r="E1015" s="163"/>
      <c r="F1015" s="163"/>
      <c r="G1015" s="163" t="s">
        <v>270</v>
      </c>
      <c r="H1015" s="163" t="s">
        <v>270</v>
      </c>
    </row>
    <row r="1016" spans="1:8" x14ac:dyDescent="0.25">
      <c r="A1016" t="s">
        <v>175</v>
      </c>
      <c r="B1016" t="s">
        <v>1284</v>
      </c>
      <c r="C1016" s="163">
        <v>26226</v>
      </c>
      <c r="D1016" s="9">
        <v>74.092386899999994</v>
      </c>
      <c r="E1016" s="163"/>
      <c r="F1016" s="163"/>
      <c r="G1016" s="163" t="s">
        <v>273</v>
      </c>
      <c r="H1016" s="163" t="s">
        <v>270</v>
      </c>
    </row>
    <row r="1017" spans="1:8" x14ac:dyDescent="0.25">
      <c r="A1017" t="s">
        <v>175</v>
      </c>
      <c r="B1017" t="s">
        <v>1285</v>
      </c>
      <c r="C1017" s="163">
        <v>29610</v>
      </c>
      <c r="D1017" s="9">
        <v>52.121307700000003</v>
      </c>
      <c r="E1017" s="163"/>
      <c r="F1017" s="163"/>
      <c r="G1017" s="163" t="s">
        <v>273</v>
      </c>
      <c r="H1017" s="163" t="s">
        <v>270</v>
      </c>
    </row>
    <row r="1018" spans="1:8" x14ac:dyDescent="0.25">
      <c r="A1018" t="s">
        <v>175</v>
      </c>
      <c r="B1018" s="184" t="s">
        <v>1286</v>
      </c>
      <c r="C1018" s="163">
        <v>29766</v>
      </c>
      <c r="D1018" s="163">
        <v>0</v>
      </c>
      <c r="E1018" s="163"/>
      <c r="F1018" s="163" t="s">
        <v>327</v>
      </c>
      <c r="G1018" s="163" t="s">
        <v>273</v>
      </c>
      <c r="H1018" s="163" t="s">
        <v>270</v>
      </c>
    </row>
    <row r="1019" spans="1:8" x14ac:dyDescent="0.25">
      <c r="A1019" t="s">
        <v>175</v>
      </c>
      <c r="B1019" t="s">
        <v>1287</v>
      </c>
      <c r="C1019" s="163">
        <v>31373</v>
      </c>
      <c r="D1019" s="9">
        <v>15.5916453</v>
      </c>
      <c r="E1019" s="163"/>
      <c r="F1019" s="163"/>
      <c r="G1019" s="163" t="s">
        <v>273</v>
      </c>
      <c r="H1019" s="163" t="s">
        <v>270</v>
      </c>
    </row>
    <row r="1020" spans="1:8" x14ac:dyDescent="0.25">
      <c r="A1020" t="s">
        <v>175</v>
      </c>
      <c r="B1020" t="s">
        <v>1288</v>
      </c>
      <c r="C1020" s="163">
        <v>31374</v>
      </c>
      <c r="D1020" s="9">
        <v>16.1778157</v>
      </c>
      <c r="E1020" s="163"/>
      <c r="F1020" s="163"/>
      <c r="G1020" s="163" t="s">
        <v>273</v>
      </c>
      <c r="H1020" s="163" t="s">
        <v>270</v>
      </c>
    </row>
    <row r="1021" spans="1:8" x14ac:dyDescent="0.25">
      <c r="A1021" t="s">
        <v>175</v>
      </c>
      <c r="B1021" t="s">
        <v>1289</v>
      </c>
      <c r="C1021" s="163">
        <v>26225</v>
      </c>
      <c r="D1021" s="9">
        <v>27.770533100000002</v>
      </c>
      <c r="E1021" s="163"/>
      <c r="F1021" s="163"/>
      <c r="G1021" s="163" t="s">
        <v>273</v>
      </c>
      <c r="H1021" s="163" t="s">
        <v>270</v>
      </c>
    </row>
    <row r="1022" spans="1:8" x14ac:dyDescent="0.25">
      <c r="A1022" t="s">
        <v>175</v>
      </c>
      <c r="B1022" t="s">
        <v>1290</v>
      </c>
      <c r="C1022" s="163">
        <v>31173</v>
      </c>
      <c r="D1022" s="9">
        <v>98.939960690000007</v>
      </c>
      <c r="E1022" s="163"/>
      <c r="F1022" s="163"/>
      <c r="G1022" s="163" t="s">
        <v>270</v>
      </c>
      <c r="H1022" s="163" t="s">
        <v>273</v>
      </c>
    </row>
    <row r="1023" spans="1:8" x14ac:dyDescent="0.25">
      <c r="A1023" t="s">
        <v>175</v>
      </c>
      <c r="B1023" t="s">
        <v>1291</v>
      </c>
      <c r="C1023" s="163">
        <v>31179</v>
      </c>
      <c r="D1023" s="163">
        <v>100</v>
      </c>
      <c r="E1023" s="163"/>
      <c r="F1023" s="163"/>
      <c r="G1023" s="163" t="s">
        <v>270</v>
      </c>
      <c r="H1023" s="163" t="s">
        <v>273</v>
      </c>
    </row>
    <row r="1024" spans="1:8" x14ac:dyDescent="0.25">
      <c r="A1024" t="s">
        <v>175</v>
      </c>
      <c r="B1024" t="s">
        <v>1292</v>
      </c>
      <c r="C1024" s="163">
        <v>31184</v>
      </c>
      <c r="D1024" s="9">
        <v>98.853207600000005</v>
      </c>
      <c r="E1024" s="163"/>
      <c r="F1024" s="163"/>
      <c r="G1024" s="163" t="s">
        <v>270</v>
      </c>
      <c r="H1024" s="163" t="s">
        <v>273</v>
      </c>
    </row>
    <row r="1025" spans="1:8" x14ac:dyDescent="0.25">
      <c r="A1025" t="s">
        <v>175</v>
      </c>
      <c r="B1025" t="s">
        <v>1293</v>
      </c>
      <c r="C1025" s="163">
        <v>31175</v>
      </c>
      <c r="D1025" s="9">
        <v>70.226551520000001</v>
      </c>
      <c r="E1025" s="163"/>
      <c r="F1025" s="163"/>
      <c r="G1025" s="163" t="s">
        <v>270</v>
      </c>
      <c r="H1025" s="163" t="s">
        <v>273</v>
      </c>
    </row>
    <row r="1026" spans="1:8" x14ac:dyDescent="0.25">
      <c r="A1026" t="s">
        <v>175</v>
      </c>
      <c r="B1026" t="s">
        <v>1294</v>
      </c>
      <c r="C1026" s="163">
        <v>29515</v>
      </c>
      <c r="D1026" s="9">
        <v>39.097747900000002</v>
      </c>
      <c r="E1026" s="163"/>
      <c r="F1026" s="163"/>
      <c r="G1026" s="163" t="s">
        <v>270</v>
      </c>
      <c r="H1026" s="163" t="s">
        <v>270</v>
      </c>
    </row>
    <row r="1027" spans="1:8" x14ac:dyDescent="0.25">
      <c r="A1027" t="s">
        <v>175</v>
      </c>
      <c r="B1027" t="s">
        <v>1295</v>
      </c>
      <c r="C1027" s="163">
        <v>26224</v>
      </c>
      <c r="D1027" s="9">
        <v>11.429619000000001</v>
      </c>
      <c r="E1027" s="163"/>
      <c r="F1027" s="163"/>
      <c r="G1027" s="163" t="s">
        <v>273</v>
      </c>
      <c r="H1027" s="163" t="s">
        <v>270</v>
      </c>
    </row>
    <row r="1028" spans="1:8" x14ac:dyDescent="0.25">
      <c r="A1028" t="s">
        <v>175</v>
      </c>
      <c r="B1028" t="s">
        <v>1296</v>
      </c>
      <c r="C1028" s="163">
        <v>44527</v>
      </c>
      <c r="D1028" s="9">
        <v>99.973064300000004</v>
      </c>
      <c r="E1028" s="163"/>
      <c r="F1028" s="163"/>
      <c r="G1028" s="163" t="s">
        <v>273</v>
      </c>
      <c r="H1028" s="163" t="s">
        <v>270</v>
      </c>
    </row>
    <row r="1029" spans="1:8" x14ac:dyDescent="0.25">
      <c r="A1029" t="s">
        <v>175</v>
      </c>
      <c r="B1029" t="s">
        <v>1297</v>
      </c>
      <c r="C1029" s="163">
        <v>44528</v>
      </c>
      <c r="D1029" s="9">
        <v>6.5308710000000003</v>
      </c>
      <c r="E1029" s="163"/>
      <c r="F1029" s="163"/>
      <c r="G1029" s="163" t="s">
        <v>273</v>
      </c>
      <c r="H1029" s="163" t="s">
        <v>270</v>
      </c>
    </row>
    <row r="1030" spans="1:8" x14ac:dyDescent="0.25">
      <c r="A1030" t="s">
        <v>175</v>
      </c>
      <c r="B1030" t="s">
        <v>1298</v>
      </c>
      <c r="C1030" s="163">
        <v>31218</v>
      </c>
      <c r="D1030" s="163">
        <v>0</v>
      </c>
      <c r="E1030" s="163"/>
      <c r="F1030" s="163"/>
      <c r="G1030" s="163" t="s">
        <v>270</v>
      </c>
      <c r="H1030" s="163" t="s">
        <v>273</v>
      </c>
    </row>
    <row r="1031" spans="1:8" x14ac:dyDescent="0.25">
      <c r="A1031" t="s">
        <v>175</v>
      </c>
      <c r="B1031" t="s">
        <v>1299</v>
      </c>
      <c r="C1031" s="163">
        <v>31384</v>
      </c>
      <c r="D1031" s="163">
        <v>100</v>
      </c>
      <c r="E1031" s="163"/>
      <c r="F1031" s="163"/>
      <c r="G1031" s="163" t="s">
        <v>270</v>
      </c>
      <c r="H1031" s="163" t="s">
        <v>273</v>
      </c>
    </row>
    <row r="1032" spans="1:8" x14ac:dyDescent="0.25">
      <c r="A1032" t="s">
        <v>175</v>
      </c>
      <c r="B1032" s="184" t="s">
        <v>1300</v>
      </c>
      <c r="C1032" s="163">
        <v>47211</v>
      </c>
      <c r="D1032" s="9">
        <v>3.4830771999999999</v>
      </c>
      <c r="E1032" s="163"/>
      <c r="F1032" s="163" t="s">
        <v>327</v>
      </c>
      <c r="G1032" s="163" t="s">
        <v>273</v>
      </c>
      <c r="H1032" s="163" t="s">
        <v>270</v>
      </c>
    </row>
    <row r="1033" spans="1:8" x14ac:dyDescent="0.25">
      <c r="A1033" t="s">
        <v>175</v>
      </c>
      <c r="B1033" t="s">
        <v>1301</v>
      </c>
      <c r="C1033" s="163">
        <v>26121</v>
      </c>
      <c r="D1033" s="9">
        <v>2.7200000000000002E-3</v>
      </c>
      <c r="E1033" s="163"/>
      <c r="F1033" s="163"/>
      <c r="G1033" s="163" t="s">
        <v>273</v>
      </c>
      <c r="H1033" s="163" t="s">
        <v>270</v>
      </c>
    </row>
    <row r="1034" spans="1:8" x14ac:dyDescent="0.25">
      <c r="A1034" t="s">
        <v>175</v>
      </c>
      <c r="B1034" t="s">
        <v>1302</v>
      </c>
      <c r="C1034" s="163">
        <v>29529</v>
      </c>
      <c r="D1034" s="9">
        <v>16.1420095</v>
      </c>
      <c r="E1034" s="163"/>
      <c r="F1034" s="163"/>
      <c r="G1034" s="163" t="s">
        <v>273</v>
      </c>
      <c r="H1034" s="163" t="s">
        <v>270</v>
      </c>
    </row>
    <row r="1035" spans="1:8" x14ac:dyDescent="0.25">
      <c r="A1035" t="s">
        <v>175</v>
      </c>
      <c r="B1035" t="s">
        <v>1303</v>
      </c>
      <c r="C1035" s="163">
        <v>29546</v>
      </c>
      <c r="D1035" s="9">
        <v>0.66423980000000005</v>
      </c>
      <c r="E1035" s="163"/>
      <c r="F1035" s="163"/>
      <c r="G1035" s="163" t="s">
        <v>273</v>
      </c>
      <c r="H1035" s="163" t="s">
        <v>270</v>
      </c>
    </row>
    <row r="1036" spans="1:8" x14ac:dyDescent="0.25">
      <c r="A1036" t="s">
        <v>175</v>
      </c>
      <c r="B1036" t="s">
        <v>1304</v>
      </c>
      <c r="C1036" s="163">
        <v>29547</v>
      </c>
      <c r="D1036" s="9">
        <v>0.88887309999999997</v>
      </c>
      <c r="E1036" s="163"/>
      <c r="F1036" s="163"/>
      <c r="G1036" s="163" t="s">
        <v>273</v>
      </c>
      <c r="H1036" s="163" t="s">
        <v>270</v>
      </c>
    </row>
    <row r="1037" spans="1:8" x14ac:dyDescent="0.25">
      <c r="A1037" t="s">
        <v>175</v>
      </c>
      <c r="B1037" t="s">
        <v>1305</v>
      </c>
      <c r="C1037" s="163">
        <v>29615</v>
      </c>
      <c r="D1037" s="9">
        <v>99.957330400000004</v>
      </c>
      <c r="E1037" s="163"/>
      <c r="F1037" s="163"/>
      <c r="G1037" s="163" t="s">
        <v>270</v>
      </c>
      <c r="H1037" s="163" t="s">
        <v>270</v>
      </c>
    </row>
    <row r="1038" spans="1:8" x14ac:dyDescent="0.25">
      <c r="A1038" t="s">
        <v>175</v>
      </c>
      <c r="B1038" t="s">
        <v>1306</v>
      </c>
      <c r="C1038" s="163">
        <v>29554</v>
      </c>
      <c r="D1038" s="9">
        <v>99.998127400000001</v>
      </c>
      <c r="E1038" s="163"/>
      <c r="F1038" s="163"/>
      <c r="G1038" s="163" t="s">
        <v>273</v>
      </c>
      <c r="H1038" s="163" t="s">
        <v>270</v>
      </c>
    </row>
    <row r="1039" spans="1:8" x14ac:dyDescent="0.25">
      <c r="A1039" t="s">
        <v>175</v>
      </c>
      <c r="B1039" t="s">
        <v>1307</v>
      </c>
      <c r="C1039" s="163">
        <v>26223</v>
      </c>
      <c r="D1039" s="9">
        <v>3.4732175999999999</v>
      </c>
      <c r="E1039" s="163"/>
      <c r="F1039" s="163"/>
      <c r="G1039" s="163" t="s">
        <v>273</v>
      </c>
      <c r="H1039" s="163" t="s">
        <v>270</v>
      </c>
    </row>
    <row r="1040" spans="1:8" x14ac:dyDescent="0.25">
      <c r="A1040" t="s">
        <v>175</v>
      </c>
      <c r="B1040" t="s">
        <v>1308</v>
      </c>
      <c r="C1040" s="163">
        <v>31190</v>
      </c>
      <c r="D1040" s="9">
        <v>54.551531939999997</v>
      </c>
      <c r="E1040" s="163"/>
      <c r="F1040" s="163"/>
      <c r="G1040" s="163" t="s">
        <v>270</v>
      </c>
      <c r="H1040" s="163" t="s">
        <v>273</v>
      </c>
    </row>
    <row r="1041" spans="1:8" x14ac:dyDescent="0.25">
      <c r="A1041" t="s">
        <v>175</v>
      </c>
      <c r="B1041" t="s">
        <v>1309</v>
      </c>
      <c r="C1041" s="163">
        <v>31189</v>
      </c>
      <c r="D1041" s="9">
        <v>46.147187899999999</v>
      </c>
      <c r="E1041" s="163"/>
      <c r="F1041" s="163"/>
      <c r="G1041" s="163" t="s">
        <v>270</v>
      </c>
      <c r="H1041" s="163" t="s">
        <v>273</v>
      </c>
    </row>
    <row r="1042" spans="1:8" x14ac:dyDescent="0.25">
      <c r="A1042" t="s">
        <v>175</v>
      </c>
      <c r="B1042" t="s">
        <v>1310</v>
      </c>
      <c r="C1042" s="163">
        <v>26222</v>
      </c>
      <c r="D1042" s="9">
        <v>5.5789714999999998</v>
      </c>
      <c r="E1042" s="163"/>
      <c r="F1042" s="163"/>
      <c r="G1042" s="163" t="s">
        <v>273</v>
      </c>
      <c r="H1042" s="163" t="s">
        <v>270</v>
      </c>
    </row>
    <row r="1043" spans="1:8" x14ac:dyDescent="0.25">
      <c r="A1043" t="s">
        <v>175</v>
      </c>
      <c r="B1043" t="s">
        <v>1311</v>
      </c>
      <c r="C1043" s="163">
        <v>31440</v>
      </c>
      <c r="D1043" s="9">
        <v>13.991479200000001</v>
      </c>
      <c r="E1043" s="163"/>
      <c r="F1043" s="163"/>
      <c r="G1043" s="163" t="s">
        <v>270</v>
      </c>
      <c r="H1043" s="163" t="s">
        <v>273</v>
      </c>
    </row>
    <row r="1044" spans="1:8" x14ac:dyDescent="0.25">
      <c r="A1044" t="s">
        <v>175</v>
      </c>
      <c r="B1044" t="s">
        <v>1312</v>
      </c>
      <c r="C1044" s="163">
        <v>31182</v>
      </c>
      <c r="D1044" s="9">
        <v>4.2766108000000003</v>
      </c>
      <c r="E1044" s="163"/>
      <c r="F1044" s="163"/>
      <c r="G1044" s="163" t="s">
        <v>270</v>
      </c>
      <c r="H1044" s="163" t="s">
        <v>273</v>
      </c>
    </row>
    <row r="1045" spans="1:8" x14ac:dyDescent="0.25">
      <c r="A1045" t="s">
        <v>175</v>
      </c>
      <c r="B1045" t="s">
        <v>1313</v>
      </c>
      <c r="C1045" s="163">
        <v>29516</v>
      </c>
      <c r="D1045" s="9">
        <v>86.178260899999998</v>
      </c>
      <c r="E1045" s="163"/>
      <c r="F1045" s="163"/>
      <c r="G1045" s="163" t="s">
        <v>273</v>
      </c>
      <c r="H1045" s="163" t="s">
        <v>270</v>
      </c>
    </row>
    <row r="1046" spans="1:8" x14ac:dyDescent="0.25">
      <c r="A1046" t="s">
        <v>175</v>
      </c>
      <c r="B1046" t="s">
        <v>1314</v>
      </c>
      <c r="C1046" s="163">
        <v>26119</v>
      </c>
      <c r="D1046" s="9">
        <v>72.311927400000002</v>
      </c>
      <c r="E1046" s="163"/>
      <c r="F1046" s="163"/>
      <c r="G1046" s="163" t="s">
        <v>273</v>
      </c>
      <c r="H1046" s="163" t="s">
        <v>270</v>
      </c>
    </row>
    <row r="1047" spans="1:8" x14ac:dyDescent="0.25">
      <c r="A1047" t="s">
        <v>175</v>
      </c>
      <c r="B1047" t="s">
        <v>1315</v>
      </c>
      <c r="C1047" s="163">
        <v>29649</v>
      </c>
      <c r="D1047" s="9">
        <v>68.186856599999999</v>
      </c>
      <c r="E1047" s="163"/>
      <c r="F1047" s="163"/>
      <c r="G1047" s="163" t="s">
        <v>270</v>
      </c>
      <c r="H1047" s="163" t="s">
        <v>270</v>
      </c>
    </row>
    <row r="1048" spans="1:8" x14ac:dyDescent="0.25">
      <c r="A1048" t="s">
        <v>175</v>
      </c>
      <c r="B1048" t="s">
        <v>1316</v>
      </c>
      <c r="C1048" s="163">
        <v>31154</v>
      </c>
      <c r="D1048" s="163">
        <v>100</v>
      </c>
      <c r="E1048" s="163"/>
      <c r="F1048" s="163"/>
      <c r="G1048" s="163" t="s">
        <v>270</v>
      </c>
      <c r="H1048" s="163" t="s">
        <v>270</v>
      </c>
    </row>
    <row r="1049" spans="1:8" x14ac:dyDescent="0.25">
      <c r="A1049" t="s">
        <v>175</v>
      </c>
      <c r="B1049" t="s">
        <v>1317</v>
      </c>
      <c r="C1049" s="163">
        <v>31101</v>
      </c>
      <c r="D1049" s="9">
        <v>99.197710200000003</v>
      </c>
      <c r="E1049" s="163"/>
      <c r="F1049" s="163"/>
      <c r="G1049" s="163" t="s">
        <v>270</v>
      </c>
      <c r="H1049" s="163" t="s">
        <v>273</v>
      </c>
    </row>
    <row r="1050" spans="1:8" x14ac:dyDescent="0.25">
      <c r="A1050" t="s">
        <v>175</v>
      </c>
      <c r="B1050" t="s">
        <v>1318</v>
      </c>
      <c r="C1050" s="163">
        <v>26060</v>
      </c>
      <c r="D1050" s="9">
        <v>1.1828702</v>
      </c>
      <c r="E1050" s="163"/>
      <c r="F1050" s="163"/>
      <c r="G1050" s="163" t="s">
        <v>270</v>
      </c>
      <c r="H1050" s="163" t="s">
        <v>270</v>
      </c>
    </row>
    <row r="1051" spans="1:8" x14ac:dyDescent="0.25">
      <c r="A1051" t="s">
        <v>175</v>
      </c>
      <c r="B1051" t="s">
        <v>1319</v>
      </c>
      <c r="C1051" s="163">
        <v>31102</v>
      </c>
      <c r="D1051" s="9">
        <v>99.993461999999994</v>
      </c>
      <c r="E1051" s="163"/>
      <c r="F1051" s="163"/>
      <c r="G1051" s="163" t="s">
        <v>270</v>
      </c>
      <c r="H1051" s="163" t="s">
        <v>273</v>
      </c>
    </row>
    <row r="1052" spans="1:8" x14ac:dyDescent="0.25">
      <c r="A1052" t="s">
        <v>175</v>
      </c>
      <c r="B1052" t="s">
        <v>1320</v>
      </c>
      <c r="C1052" s="163">
        <v>31155</v>
      </c>
      <c r="D1052" s="9">
        <v>99.931697</v>
      </c>
      <c r="E1052" s="163"/>
      <c r="F1052" s="163"/>
      <c r="G1052" s="163" t="s">
        <v>270</v>
      </c>
      <c r="H1052" s="163" t="s">
        <v>270</v>
      </c>
    </row>
    <row r="1053" spans="1:8" x14ac:dyDescent="0.25">
      <c r="A1053" t="s">
        <v>175</v>
      </c>
      <c r="B1053" t="s">
        <v>1321</v>
      </c>
      <c r="C1053" s="163">
        <v>31156</v>
      </c>
      <c r="D1053" s="9">
        <v>99.8515491</v>
      </c>
      <c r="E1053" s="163"/>
      <c r="F1053" s="163"/>
      <c r="G1053" s="163" t="s">
        <v>270</v>
      </c>
      <c r="H1053" s="163" t="s">
        <v>270</v>
      </c>
    </row>
    <row r="1054" spans="1:8" x14ac:dyDescent="0.25">
      <c r="A1054" t="s">
        <v>175</v>
      </c>
      <c r="B1054" t="s">
        <v>1322</v>
      </c>
      <c r="C1054" s="163">
        <v>31157</v>
      </c>
      <c r="D1054" s="163">
        <v>100</v>
      </c>
      <c r="E1054" s="163"/>
      <c r="F1054" s="163"/>
      <c r="G1054" s="163" t="s">
        <v>270</v>
      </c>
      <c r="H1054" s="163" t="s">
        <v>270</v>
      </c>
    </row>
    <row r="1055" spans="1:8" x14ac:dyDescent="0.25">
      <c r="A1055" t="s">
        <v>175</v>
      </c>
      <c r="B1055" t="s">
        <v>1323</v>
      </c>
      <c r="C1055" s="163">
        <v>31103</v>
      </c>
      <c r="D1055" s="9">
        <v>98.1438962</v>
      </c>
      <c r="E1055" s="163"/>
      <c r="F1055" s="163"/>
      <c r="G1055" s="163" t="s">
        <v>270</v>
      </c>
      <c r="H1055" s="163" t="s">
        <v>273</v>
      </c>
    </row>
    <row r="1056" spans="1:8" x14ac:dyDescent="0.25">
      <c r="A1056" t="s">
        <v>175</v>
      </c>
      <c r="B1056" t="s">
        <v>1324</v>
      </c>
      <c r="C1056" s="163">
        <v>30187</v>
      </c>
      <c r="D1056" s="9">
        <v>99.642077999999998</v>
      </c>
      <c r="E1056" s="163"/>
      <c r="F1056" s="163"/>
      <c r="G1056" s="163" t="s">
        <v>270</v>
      </c>
      <c r="H1056" s="163" t="s">
        <v>270</v>
      </c>
    </row>
    <row r="1057" spans="1:8" x14ac:dyDescent="0.25">
      <c r="A1057" t="s">
        <v>175</v>
      </c>
      <c r="B1057" t="s">
        <v>1325</v>
      </c>
      <c r="C1057" s="163">
        <v>26134</v>
      </c>
      <c r="D1057" s="9">
        <v>98.129891499999999</v>
      </c>
      <c r="E1057" s="163"/>
      <c r="F1057" s="163"/>
      <c r="G1057" s="163" t="s">
        <v>273</v>
      </c>
      <c r="H1057" s="163" t="s">
        <v>270</v>
      </c>
    </row>
    <row r="1058" spans="1:8" x14ac:dyDescent="0.25">
      <c r="A1058" t="s">
        <v>175</v>
      </c>
      <c r="B1058" t="s">
        <v>1326</v>
      </c>
      <c r="C1058" s="163">
        <v>44529</v>
      </c>
      <c r="D1058" s="163">
        <v>0</v>
      </c>
      <c r="E1058" s="163"/>
      <c r="F1058" s="163"/>
      <c r="G1058" s="163" t="s">
        <v>273</v>
      </c>
      <c r="H1058" s="163" t="s">
        <v>270</v>
      </c>
    </row>
    <row r="1059" spans="1:8" x14ac:dyDescent="0.25">
      <c r="A1059" t="s">
        <v>175</v>
      </c>
      <c r="B1059" t="s">
        <v>1327</v>
      </c>
      <c r="C1059" s="163">
        <v>26231</v>
      </c>
      <c r="D1059" s="9">
        <v>99.509647599999994</v>
      </c>
      <c r="E1059" s="163"/>
      <c r="F1059" s="163"/>
      <c r="G1059" s="163" t="s">
        <v>273</v>
      </c>
      <c r="H1059" s="163" t="s">
        <v>270</v>
      </c>
    </row>
    <row r="1060" spans="1:8" x14ac:dyDescent="0.25">
      <c r="A1060" t="s">
        <v>175</v>
      </c>
      <c r="B1060" t="s">
        <v>1328</v>
      </c>
      <c r="C1060" s="163">
        <v>31104</v>
      </c>
      <c r="D1060" s="9">
        <v>99.703926600000003</v>
      </c>
      <c r="E1060" s="163"/>
      <c r="F1060" s="163"/>
      <c r="G1060" s="163" t="s">
        <v>270</v>
      </c>
      <c r="H1060" s="163" t="s">
        <v>273</v>
      </c>
    </row>
    <row r="1061" spans="1:8" x14ac:dyDescent="0.25">
      <c r="A1061" t="s">
        <v>175</v>
      </c>
      <c r="B1061" t="s">
        <v>1329</v>
      </c>
      <c r="C1061" s="163">
        <v>44551</v>
      </c>
      <c r="D1061" s="9">
        <v>12.9571334</v>
      </c>
      <c r="E1061" s="163"/>
      <c r="F1061" s="163"/>
      <c r="G1061" s="163" t="s">
        <v>270</v>
      </c>
      <c r="H1061" s="163" t="s">
        <v>270</v>
      </c>
    </row>
    <row r="1062" spans="1:8" x14ac:dyDescent="0.25">
      <c r="A1062" t="s">
        <v>175</v>
      </c>
      <c r="B1062" t="s">
        <v>1330</v>
      </c>
      <c r="C1062" s="163">
        <v>26149</v>
      </c>
      <c r="D1062" s="9">
        <v>99.895701399999993</v>
      </c>
      <c r="E1062" s="163"/>
      <c r="F1062" s="163"/>
      <c r="G1062" s="163" t="s">
        <v>273</v>
      </c>
      <c r="H1062" s="163" t="s">
        <v>270</v>
      </c>
    </row>
    <row r="1063" spans="1:8" x14ac:dyDescent="0.25">
      <c r="A1063" t="s">
        <v>175</v>
      </c>
      <c r="B1063" t="s">
        <v>1331</v>
      </c>
      <c r="C1063" s="163">
        <v>29525</v>
      </c>
      <c r="D1063" s="9">
        <v>29.879955599999999</v>
      </c>
      <c r="E1063" s="163"/>
      <c r="F1063" s="163"/>
      <c r="G1063" s="163" t="s">
        <v>273</v>
      </c>
      <c r="H1063" s="163" t="s">
        <v>270</v>
      </c>
    </row>
    <row r="1064" spans="1:8" x14ac:dyDescent="0.25">
      <c r="A1064" t="s">
        <v>175</v>
      </c>
      <c r="B1064" t="s">
        <v>1332</v>
      </c>
      <c r="C1064" s="163">
        <v>26185</v>
      </c>
      <c r="D1064" s="9">
        <v>0.3258914</v>
      </c>
      <c r="E1064" s="163"/>
      <c r="F1064" s="163"/>
      <c r="G1064" s="163" t="s">
        <v>273</v>
      </c>
      <c r="H1064" s="163" t="s">
        <v>270</v>
      </c>
    </row>
    <row r="1065" spans="1:8" x14ac:dyDescent="0.25">
      <c r="A1065" t="s">
        <v>175</v>
      </c>
      <c r="B1065" t="s">
        <v>1333</v>
      </c>
      <c r="C1065" s="163">
        <v>29594</v>
      </c>
      <c r="D1065" s="9">
        <v>30.84774002</v>
      </c>
      <c r="E1065" s="163"/>
      <c r="F1065" s="163"/>
      <c r="G1065" s="163" t="s">
        <v>273</v>
      </c>
      <c r="H1065" s="163" t="s">
        <v>270</v>
      </c>
    </row>
    <row r="1066" spans="1:8" x14ac:dyDescent="0.25">
      <c r="A1066" t="s">
        <v>175</v>
      </c>
      <c r="B1066" t="s">
        <v>1334</v>
      </c>
      <c r="C1066" s="163">
        <v>26153</v>
      </c>
      <c r="D1066" s="9">
        <v>33.102083700000001</v>
      </c>
      <c r="E1066" s="163"/>
      <c r="F1066" s="163"/>
      <c r="G1066" s="163" t="s">
        <v>270</v>
      </c>
      <c r="H1066" s="163" t="s">
        <v>270</v>
      </c>
    </row>
    <row r="1067" spans="1:8" x14ac:dyDescent="0.25">
      <c r="A1067" t="s">
        <v>175</v>
      </c>
      <c r="B1067" t="s">
        <v>1335</v>
      </c>
      <c r="C1067" s="163">
        <v>31432</v>
      </c>
      <c r="D1067" s="163">
        <v>100</v>
      </c>
      <c r="E1067" s="163"/>
      <c r="F1067" s="163"/>
      <c r="G1067" s="163" t="s">
        <v>273</v>
      </c>
      <c r="H1067" s="163" t="s">
        <v>270</v>
      </c>
    </row>
    <row r="1068" spans="1:8" x14ac:dyDescent="0.25">
      <c r="A1068" t="s">
        <v>175</v>
      </c>
      <c r="B1068" t="s">
        <v>1336</v>
      </c>
      <c r="C1068" s="163">
        <v>31159</v>
      </c>
      <c r="D1068" s="163">
        <v>100</v>
      </c>
      <c r="E1068" s="163"/>
      <c r="F1068" s="163"/>
      <c r="G1068" s="163" t="s">
        <v>273</v>
      </c>
      <c r="H1068" s="163" t="s">
        <v>270</v>
      </c>
    </row>
    <row r="1069" spans="1:8" x14ac:dyDescent="0.25">
      <c r="A1069" t="s">
        <v>175</v>
      </c>
      <c r="B1069" t="s">
        <v>1337</v>
      </c>
      <c r="C1069" s="163">
        <v>31105</v>
      </c>
      <c r="D1069" s="9">
        <v>99.768516300000002</v>
      </c>
      <c r="E1069" s="163"/>
      <c r="F1069" s="163"/>
      <c r="G1069" s="163" t="s">
        <v>270</v>
      </c>
      <c r="H1069" s="163" t="s">
        <v>273</v>
      </c>
    </row>
    <row r="1070" spans="1:8" x14ac:dyDescent="0.25">
      <c r="A1070" t="s">
        <v>175</v>
      </c>
      <c r="B1070" t="s">
        <v>1338</v>
      </c>
      <c r="C1070" s="163">
        <v>31160</v>
      </c>
      <c r="D1070" s="9">
        <v>99.752556200000001</v>
      </c>
      <c r="E1070" s="163"/>
      <c r="F1070" s="163"/>
      <c r="G1070" s="163" t="s">
        <v>270</v>
      </c>
      <c r="H1070" s="163" t="s">
        <v>270</v>
      </c>
    </row>
    <row r="1071" spans="1:8" x14ac:dyDescent="0.25">
      <c r="A1071" t="s">
        <v>175</v>
      </c>
      <c r="B1071" t="s">
        <v>1339</v>
      </c>
      <c r="C1071" s="163">
        <v>31161</v>
      </c>
      <c r="D1071" s="9">
        <v>75.629249099999996</v>
      </c>
      <c r="E1071" s="163"/>
      <c r="F1071" s="163"/>
      <c r="G1071" s="163" t="s">
        <v>270</v>
      </c>
      <c r="H1071" s="163" t="s">
        <v>270</v>
      </c>
    </row>
    <row r="1072" spans="1:8" x14ac:dyDescent="0.25">
      <c r="A1072" t="s">
        <v>175</v>
      </c>
      <c r="B1072" t="s">
        <v>1340</v>
      </c>
      <c r="C1072" s="163">
        <v>31106</v>
      </c>
      <c r="D1072" s="9">
        <v>28.036073999999999</v>
      </c>
      <c r="E1072" s="163"/>
      <c r="F1072" s="163"/>
      <c r="G1072" s="163" t="s">
        <v>270</v>
      </c>
      <c r="H1072" s="163" t="s">
        <v>273</v>
      </c>
    </row>
    <row r="1073" spans="1:8" x14ac:dyDescent="0.25">
      <c r="A1073" t="s">
        <v>175</v>
      </c>
      <c r="B1073" t="s">
        <v>1341</v>
      </c>
      <c r="C1073" s="163">
        <v>26079</v>
      </c>
      <c r="D1073" s="9">
        <v>99.999932099999995</v>
      </c>
      <c r="E1073" s="163"/>
      <c r="F1073" s="163"/>
      <c r="G1073" s="163" t="s">
        <v>270</v>
      </c>
      <c r="H1073" s="163" t="s">
        <v>273</v>
      </c>
    </row>
    <row r="1074" spans="1:8" x14ac:dyDescent="0.25">
      <c r="A1074" t="s">
        <v>175</v>
      </c>
      <c r="B1074" t="s">
        <v>1342</v>
      </c>
      <c r="C1074" s="163">
        <v>31162</v>
      </c>
      <c r="D1074" s="9">
        <v>9.1001499999999999E-2</v>
      </c>
      <c r="E1074" s="163"/>
      <c r="F1074" s="163"/>
      <c r="G1074" s="163" t="s">
        <v>270</v>
      </c>
      <c r="H1074" s="163" t="s">
        <v>270</v>
      </c>
    </row>
    <row r="1075" spans="1:8" x14ac:dyDescent="0.25">
      <c r="A1075" t="s">
        <v>175</v>
      </c>
      <c r="B1075" t="s">
        <v>1343</v>
      </c>
      <c r="C1075" s="163">
        <v>31163</v>
      </c>
      <c r="D1075" s="9">
        <v>99.319610100000006</v>
      </c>
      <c r="E1075" s="163"/>
      <c r="F1075" s="163"/>
      <c r="G1075" s="163" t="s">
        <v>270</v>
      </c>
      <c r="H1075" s="163" t="s">
        <v>270</v>
      </c>
    </row>
    <row r="1076" spans="1:8" x14ac:dyDescent="0.25">
      <c r="A1076" t="s">
        <v>175</v>
      </c>
      <c r="B1076" t="s">
        <v>1344</v>
      </c>
      <c r="C1076" s="163">
        <v>31107</v>
      </c>
      <c r="D1076" s="9">
        <v>84.361144999999993</v>
      </c>
      <c r="E1076" s="163"/>
      <c r="F1076" s="163"/>
      <c r="G1076" s="163" t="s">
        <v>270</v>
      </c>
      <c r="H1076" s="163" t="s">
        <v>273</v>
      </c>
    </row>
    <row r="1077" spans="1:8" x14ac:dyDescent="0.25">
      <c r="A1077" t="s">
        <v>175</v>
      </c>
      <c r="B1077" t="s">
        <v>1345</v>
      </c>
      <c r="C1077" s="163">
        <v>31164</v>
      </c>
      <c r="D1077" s="9">
        <v>67.167797300000004</v>
      </c>
      <c r="E1077" s="163"/>
      <c r="F1077" s="163"/>
      <c r="G1077" s="163" t="s">
        <v>270</v>
      </c>
      <c r="H1077" s="163" t="s">
        <v>270</v>
      </c>
    </row>
    <row r="1078" spans="1:8" x14ac:dyDescent="0.25">
      <c r="A1078" t="s">
        <v>175</v>
      </c>
      <c r="B1078" t="s">
        <v>1346</v>
      </c>
      <c r="C1078" s="163">
        <v>31400</v>
      </c>
      <c r="D1078" s="9">
        <v>95.456408100000004</v>
      </c>
      <c r="E1078" s="163"/>
      <c r="F1078" s="163"/>
      <c r="G1078" s="163" t="s">
        <v>273</v>
      </c>
      <c r="H1078" s="163" t="s">
        <v>270</v>
      </c>
    </row>
    <row r="1079" spans="1:8" x14ac:dyDescent="0.25">
      <c r="A1079" t="s">
        <v>175</v>
      </c>
      <c r="B1079" t="s">
        <v>1347</v>
      </c>
      <c r="C1079" s="163">
        <v>29503</v>
      </c>
      <c r="D1079" s="9">
        <v>77.991497499999994</v>
      </c>
      <c r="E1079" s="163"/>
      <c r="F1079" s="163"/>
      <c r="G1079" s="163" t="s">
        <v>273</v>
      </c>
      <c r="H1079" s="163" t="s">
        <v>270</v>
      </c>
    </row>
    <row r="1080" spans="1:8" x14ac:dyDescent="0.25">
      <c r="A1080" t="s">
        <v>175</v>
      </c>
      <c r="B1080" t="s">
        <v>1348</v>
      </c>
      <c r="C1080" s="163">
        <v>26193</v>
      </c>
      <c r="D1080" s="9">
        <v>87.177258699999996</v>
      </c>
      <c r="E1080" s="163"/>
      <c r="F1080" s="163"/>
      <c r="G1080" s="163" t="s">
        <v>273</v>
      </c>
      <c r="H1080" s="163" t="s">
        <v>270</v>
      </c>
    </row>
    <row r="1081" spans="1:8" x14ac:dyDescent="0.25">
      <c r="A1081" t="s">
        <v>175</v>
      </c>
      <c r="B1081" t="s">
        <v>1349</v>
      </c>
      <c r="C1081" s="163">
        <v>31108</v>
      </c>
      <c r="D1081" s="9">
        <v>2.1960703009999998</v>
      </c>
      <c r="E1081" s="163"/>
      <c r="F1081" s="163"/>
      <c r="G1081" s="163" t="s">
        <v>270</v>
      </c>
      <c r="H1081" s="163" t="s">
        <v>270</v>
      </c>
    </row>
    <row r="1082" spans="1:8" x14ac:dyDescent="0.25">
      <c r="A1082" t="s">
        <v>175</v>
      </c>
      <c r="B1082" t="s">
        <v>1350</v>
      </c>
      <c r="C1082" s="163">
        <v>26239</v>
      </c>
      <c r="D1082" s="9">
        <v>44.358538699999997</v>
      </c>
      <c r="E1082" s="163"/>
      <c r="F1082" s="163"/>
      <c r="G1082" s="163" t="s">
        <v>270</v>
      </c>
      <c r="H1082" s="163" t="s">
        <v>270</v>
      </c>
    </row>
    <row r="1083" spans="1:8" x14ac:dyDescent="0.25">
      <c r="A1083" t="s">
        <v>175</v>
      </c>
      <c r="B1083" t="s">
        <v>1351</v>
      </c>
      <c r="C1083" s="163">
        <v>26162</v>
      </c>
      <c r="D1083" s="9">
        <v>8.2149751000000002</v>
      </c>
      <c r="E1083" s="163"/>
      <c r="F1083" s="163"/>
      <c r="G1083" s="163" t="s">
        <v>273</v>
      </c>
      <c r="H1083" s="163" t="s">
        <v>270</v>
      </c>
    </row>
    <row r="1084" spans="1:8" x14ac:dyDescent="0.25">
      <c r="A1084" t="s">
        <v>175</v>
      </c>
      <c r="B1084" t="s">
        <v>1352</v>
      </c>
      <c r="C1084" s="163">
        <v>29527</v>
      </c>
      <c r="D1084" s="9">
        <v>22.6176803</v>
      </c>
      <c r="E1084" s="163"/>
      <c r="F1084" s="163"/>
      <c r="G1084" s="163" t="s">
        <v>273</v>
      </c>
      <c r="H1084" s="163" t="s">
        <v>270</v>
      </c>
    </row>
    <row r="1085" spans="1:8" x14ac:dyDescent="0.25">
      <c r="A1085" t="s">
        <v>175</v>
      </c>
      <c r="B1085" t="s">
        <v>1353</v>
      </c>
      <c r="C1085" s="163">
        <v>29559</v>
      </c>
      <c r="D1085" s="9">
        <v>37.911371299999999</v>
      </c>
      <c r="E1085" s="163"/>
      <c r="F1085" s="163"/>
      <c r="G1085" s="163" t="s">
        <v>270</v>
      </c>
      <c r="H1085" s="163" t="s">
        <v>273</v>
      </c>
    </row>
    <row r="1086" spans="1:8" x14ac:dyDescent="0.25">
      <c r="A1086" t="s">
        <v>175</v>
      </c>
      <c r="B1086" t="s">
        <v>1354</v>
      </c>
      <c r="C1086" s="163">
        <v>26034</v>
      </c>
      <c r="D1086" s="9">
        <v>97.423367999999996</v>
      </c>
      <c r="E1086" s="163"/>
      <c r="F1086" s="163"/>
      <c r="G1086" s="163" t="s">
        <v>270</v>
      </c>
      <c r="H1086" s="163" t="s">
        <v>270</v>
      </c>
    </row>
    <row r="1087" spans="1:8" x14ac:dyDescent="0.25">
      <c r="A1087" t="s">
        <v>175</v>
      </c>
      <c r="B1087" t="s">
        <v>1355</v>
      </c>
      <c r="C1087" s="163">
        <v>26024</v>
      </c>
      <c r="D1087" s="9">
        <v>86.940579200000002</v>
      </c>
      <c r="E1087" s="163"/>
      <c r="F1087" s="163"/>
      <c r="G1087" s="163" t="s">
        <v>273</v>
      </c>
      <c r="H1087" s="163" t="s">
        <v>270</v>
      </c>
    </row>
    <row r="1088" spans="1:8" x14ac:dyDescent="0.25">
      <c r="A1088" t="s">
        <v>175</v>
      </c>
      <c r="B1088" t="s">
        <v>1356</v>
      </c>
      <c r="C1088" s="163">
        <v>31408</v>
      </c>
      <c r="D1088" s="9">
        <v>1.6955899999999999E-2</v>
      </c>
      <c r="E1088" s="163"/>
      <c r="F1088" s="163"/>
      <c r="G1088" s="163" t="s">
        <v>273</v>
      </c>
      <c r="H1088" s="163" t="s">
        <v>270</v>
      </c>
    </row>
    <row r="1089" spans="1:8" x14ac:dyDescent="0.25">
      <c r="A1089" t="s">
        <v>175</v>
      </c>
      <c r="B1089" t="s">
        <v>1357</v>
      </c>
      <c r="C1089" s="163">
        <v>31423</v>
      </c>
      <c r="D1089" s="9">
        <v>7.5812511000000002</v>
      </c>
      <c r="E1089" s="163"/>
      <c r="F1089" s="163"/>
      <c r="G1089" s="163" t="s">
        <v>273</v>
      </c>
      <c r="H1089" s="163" t="s">
        <v>270</v>
      </c>
    </row>
    <row r="1090" spans="1:8" x14ac:dyDescent="0.25">
      <c r="A1090" t="s">
        <v>175</v>
      </c>
      <c r="B1090" t="s">
        <v>1358</v>
      </c>
      <c r="C1090" s="163">
        <v>29585</v>
      </c>
      <c r="D1090" s="9">
        <v>98.384891600000003</v>
      </c>
      <c r="E1090" s="163"/>
      <c r="F1090" s="163"/>
      <c r="G1090" s="163" t="s">
        <v>273</v>
      </c>
      <c r="H1090" s="163" t="s">
        <v>270</v>
      </c>
    </row>
    <row r="1091" spans="1:8" x14ac:dyDescent="0.25">
      <c r="A1091" t="s">
        <v>175</v>
      </c>
      <c r="B1091" t="s">
        <v>1359</v>
      </c>
      <c r="C1091" s="163">
        <v>29528</v>
      </c>
      <c r="D1091" s="9">
        <v>10.1863204</v>
      </c>
      <c r="E1091" s="163"/>
      <c r="F1091" s="163"/>
      <c r="G1091" s="163" t="s">
        <v>273</v>
      </c>
      <c r="H1091" s="163" t="s">
        <v>270</v>
      </c>
    </row>
    <row r="1092" spans="1:8" x14ac:dyDescent="0.25">
      <c r="A1092" t="s">
        <v>175</v>
      </c>
      <c r="B1092" t="s">
        <v>1360</v>
      </c>
      <c r="C1092" s="163">
        <v>26244</v>
      </c>
      <c r="D1092" s="163">
        <v>0</v>
      </c>
      <c r="E1092" s="163"/>
      <c r="F1092" s="163"/>
      <c r="G1092" s="163" t="s">
        <v>270</v>
      </c>
      <c r="H1092" s="163" t="s">
        <v>270</v>
      </c>
    </row>
    <row r="1093" spans="1:8" x14ac:dyDescent="0.25">
      <c r="A1093" t="s">
        <v>175</v>
      </c>
      <c r="B1093" t="s">
        <v>1361</v>
      </c>
      <c r="C1093" s="163">
        <v>31220</v>
      </c>
      <c r="D1093" s="163">
        <v>100</v>
      </c>
      <c r="E1093" s="163"/>
      <c r="F1093" s="163"/>
      <c r="G1093" s="163" t="s">
        <v>270</v>
      </c>
      <c r="H1093" s="163" t="s">
        <v>273</v>
      </c>
    </row>
    <row r="1094" spans="1:8" x14ac:dyDescent="0.25">
      <c r="A1094" t="s">
        <v>175</v>
      </c>
      <c r="B1094" t="s">
        <v>1362</v>
      </c>
      <c r="C1094" s="163">
        <v>31166</v>
      </c>
      <c r="D1094" s="9">
        <v>84.744560609999994</v>
      </c>
      <c r="E1094" s="163"/>
      <c r="F1094" s="163"/>
      <c r="G1094" s="163" t="s">
        <v>270</v>
      </c>
      <c r="H1094" s="163" t="s">
        <v>273</v>
      </c>
    </row>
    <row r="1095" spans="1:8" x14ac:dyDescent="0.25">
      <c r="A1095" t="s">
        <v>175</v>
      </c>
      <c r="B1095" t="s">
        <v>1363</v>
      </c>
      <c r="C1095" s="163">
        <v>26032</v>
      </c>
      <c r="D1095" s="9">
        <v>98.570456500000006</v>
      </c>
      <c r="E1095" s="163"/>
      <c r="F1095" s="163"/>
      <c r="G1095" s="163" t="s">
        <v>270</v>
      </c>
      <c r="H1095" s="163" t="s">
        <v>270</v>
      </c>
    </row>
    <row r="1096" spans="1:8" x14ac:dyDescent="0.25">
      <c r="A1096" t="s">
        <v>175</v>
      </c>
      <c r="B1096" t="s">
        <v>1364</v>
      </c>
      <c r="C1096" s="163">
        <v>31205</v>
      </c>
      <c r="D1096" s="9">
        <v>3.9133338000000002</v>
      </c>
      <c r="E1096" s="163"/>
      <c r="F1096" s="163"/>
      <c r="G1096" s="163" t="s">
        <v>270</v>
      </c>
      <c r="H1096" s="163" t="s">
        <v>270</v>
      </c>
    </row>
    <row r="1097" spans="1:8" x14ac:dyDescent="0.25">
      <c r="A1097" t="s">
        <v>175</v>
      </c>
      <c r="B1097" t="s">
        <v>1365</v>
      </c>
      <c r="C1097" s="163">
        <v>29644</v>
      </c>
      <c r="D1097" s="9">
        <v>99.800784199999995</v>
      </c>
      <c r="E1097" s="163"/>
      <c r="F1097" s="163"/>
      <c r="G1097" s="163" t="s">
        <v>273</v>
      </c>
      <c r="H1097" s="163" t="s">
        <v>270</v>
      </c>
    </row>
    <row r="1098" spans="1:8" x14ac:dyDescent="0.25">
      <c r="A1098" t="s">
        <v>175</v>
      </c>
      <c r="B1098" t="s">
        <v>1366</v>
      </c>
      <c r="C1098" s="163">
        <v>26030</v>
      </c>
      <c r="D1098" s="9">
        <v>99.607581999999994</v>
      </c>
      <c r="E1098" s="163"/>
      <c r="F1098" s="163"/>
      <c r="G1098" s="163" t="s">
        <v>270</v>
      </c>
      <c r="H1098" s="163" t="s">
        <v>270</v>
      </c>
    </row>
    <row r="1099" spans="1:8" x14ac:dyDescent="0.25">
      <c r="A1099" t="s">
        <v>175</v>
      </c>
      <c r="B1099" t="s">
        <v>1367</v>
      </c>
      <c r="C1099" s="163">
        <v>31167</v>
      </c>
      <c r="D1099" s="9">
        <v>99.836427700000002</v>
      </c>
      <c r="E1099" s="163"/>
      <c r="F1099" s="163"/>
      <c r="G1099" s="163" t="s">
        <v>270</v>
      </c>
      <c r="H1099" s="163" t="s">
        <v>270</v>
      </c>
    </row>
    <row r="1100" spans="1:8" x14ac:dyDescent="0.25">
      <c r="A1100" t="s">
        <v>175</v>
      </c>
      <c r="B1100" t="s">
        <v>1368</v>
      </c>
      <c r="C1100" s="163">
        <v>31430</v>
      </c>
      <c r="D1100" s="9">
        <v>32.805358699999999</v>
      </c>
      <c r="E1100" s="163"/>
      <c r="F1100" s="163"/>
      <c r="G1100" s="163" t="s">
        <v>273</v>
      </c>
      <c r="H1100" s="163" t="s">
        <v>270</v>
      </c>
    </row>
    <row r="1101" spans="1:8" x14ac:dyDescent="0.25">
      <c r="A1101" t="s">
        <v>175</v>
      </c>
      <c r="B1101" t="s">
        <v>1369</v>
      </c>
      <c r="C1101" s="163">
        <v>31168</v>
      </c>
      <c r="D1101" s="9">
        <v>99.899115199999997</v>
      </c>
      <c r="E1101" s="163"/>
      <c r="F1101" s="163"/>
      <c r="G1101" s="163" t="s">
        <v>270</v>
      </c>
      <c r="H1101" s="163" t="s">
        <v>273</v>
      </c>
    </row>
    <row r="1102" spans="1:8" x14ac:dyDescent="0.25">
      <c r="A1102" t="s">
        <v>175</v>
      </c>
      <c r="B1102" t="s">
        <v>1370</v>
      </c>
      <c r="C1102" s="163">
        <v>31169</v>
      </c>
      <c r="D1102" s="9">
        <v>99.166595000000001</v>
      </c>
      <c r="E1102" s="163"/>
      <c r="F1102" s="163"/>
      <c r="G1102" s="163" t="s">
        <v>270</v>
      </c>
      <c r="H1102" s="163" t="s">
        <v>270</v>
      </c>
    </row>
    <row r="1103" spans="1:8" x14ac:dyDescent="0.25">
      <c r="A1103" t="s">
        <v>175</v>
      </c>
      <c r="B1103" t="s">
        <v>1371</v>
      </c>
      <c r="C1103" s="163">
        <v>26249</v>
      </c>
      <c r="D1103" s="9">
        <v>99.670746100000002</v>
      </c>
      <c r="E1103" s="163"/>
      <c r="F1103" s="163"/>
      <c r="G1103" s="163" t="s">
        <v>270</v>
      </c>
      <c r="H1103" s="163" t="s">
        <v>270</v>
      </c>
    </row>
    <row r="1104" spans="1:8" x14ac:dyDescent="0.25">
      <c r="A1104" t="s">
        <v>175</v>
      </c>
      <c r="B1104" t="s">
        <v>1372</v>
      </c>
      <c r="C1104" s="163">
        <v>26238</v>
      </c>
      <c r="D1104" s="9">
        <v>13.500199</v>
      </c>
      <c r="E1104" s="163"/>
      <c r="F1104" s="163"/>
      <c r="G1104" s="163" t="s">
        <v>270</v>
      </c>
      <c r="H1104" s="163" t="s">
        <v>270</v>
      </c>
    </row>
    <row r="1105" spans="1:8" x14ac:dyDescent="0.25">
      <c r="A1105" t="s">
        <v>175</v>
      </c>
      <c r="B1105" t="s">
        <v>1373</v>
      </c>
      <c r="C1105" s="163">
        <v>30175</v>
      </c>
      <c r="D1105" s="9">
        <v>99.665120000000002</v>
      </c>
      <c r="E1105" s="163"/>
      <c r="F1105" s="163"/>
      <c r="G1105" s="163" t="s">
        <v>270</v>
      </c>
      <c r="H1105" s="163" t="s">
        <v>270</v>
      </c>
    </row>
    <row r="1106" spans="1:8" x14ac:dyDescent="0.25">
      <c r="A1106" t="s">
        <v>175</v>
      </c>
      <c r="B1106" t="s">
        <v>1374</v>
      </c>
      <c r="C1106" s="163">
        <v>31109</v>
      </c>
      <c r="D1106" s="9">
        <v>98.635535099999998</v>
      </c>
      <c r="E1106" s="163"/>
      <c r="F1106" s="163"/>
      <c r="G1106" s="163" t="s">
        <v>270</v>
      </c>
      <c r="H1106" s="163" t="s">
        <v>273</v>
      </c>
    </row>
    <row r="1107" spans="1:8" x14ac:dyDescent="0.25">
      <c r="A1107" t="s">
        <v>175</v>
      </c>
      <c r="B1107" t="s">
        <v>1375</v>
      </c>
      <c r="C1107" s="163">
        <v>26159</v>
      </c>
      <c r="D1107" s="9">
        <v>1.42259E-2</v>
      </c>
      <c r="E1107" s="163"/>
      <c r="F1107" s="163"/>
      <c r="G1107" s="163" t="s">
        <v>273</v>
      </c>
      <c r="H1107" s="163" t="s">
        <v>270</v>
      </c>
    </row>
    <row r="1108" spans="1:8" x14ac:dyDescent="0.25">
      <c r="A1108" t="s">
        <v>175</v>
      </c>
      <c r="B1108" t="s">
        <v>1376</v>
      </c>
      <c r="C1108" s="163">
        <v>29582</v>
      </c>
      <c r="D1108" s="9">
        <v>6.1492566000000002</v>
      </c>
      <c r="E1108" s="163"/>
      <c r="F1108" s="163"/>
      <c r="G1108" s="163" t="s">
        <v>273</v>
      </c>
      <c r="H1108" s="163" t="s">
        <v>270</v>
      </c>
    </row>
    <row r="1109" spans="1:8" x14ac:dyDescent="0.25">
      <c r="A1109" t="s">
        <v>175</v>
      </c>
      <c r="B1109" t="s">
        <v>1377</v>
      </c>
      <c r="C1109" s="163">
        <v>26112</v>
      </c>
      <c r="D1109" s="9">
        <v>37.400979200000002</v>
      </c>
      <c r="E1109" s="163"/>
      <c r="F1109" s="163"/>
      <c r="G1109" s="163" t="s">
        <v>273</v>
      </c>
      <c r="H1109" s="163" t="s">
        <v>270</v>
      </c>
    </row>
    <row r="1110" spans="1:8" x14ac:dyDescent="0.25">
      <c r="A1110" t="s">
        <v>175</v>
      </c>
      <c r="B1110" t="s">
        <v>1378</v>
      </c>
      <c r="C1110" s="163">
        <v>26247</v>
      </c>
      <c r="D1110" s="163">
        <v>0</v>
      </c>
      <c r="E1110" s="163"/>
      <c r="F1110" s="163"/>
      <c r="G1110" s="163" t="s">
        <v>273</v>
      </c>
      <c r="H1110" s="163" t="s">
        <v>270</v>
      </c>
    </row>
    <row r="1111" spans="1:8" x14ac:dyDescent="0.25">
      <c r="A1111" t="s">
        <v>175</v>
      </c>
      <c r="B1111" t="s">
        <v>1379</v>
      </c>
      <c r="C1111" s="163">
        <v>26003</v>
      </c>
      <c r="D1111" s="9">
        <v>0.19939789999999999</v>
      </c>
      <c r="E1111" s="163"/>
      <c r="F1111" s="163"/>
      <c r="G1111" s="163" t="s">
        <v>273</v>
      </c>
      <c r="H1111" s="163" t="s">
        <v>270</v>
      </c>
    </row>
    <row r="1112" spans="1:8" x14ac:dyDescent="0.25">
      <c r="A1112" t="s">
        <v>175</v>
      </c>
      <c r="B1112" t="s">
        <v>1380</v>
      </c>
      <c r="C1112" s="163">
        <v>26246</v>
      </c>
      <c r="D1112" s="9">
        <v>17.3319528</v>
      </c>
      <c r="E1112" s="163"/>
      <c r="F1112" s="163"/>
      <c r="G1112" s="163" t="s">
        <v>273</v>
      </c>
      <c r="H1112" s="163" t="s">
        <v>270</v>
      </c>
    </row>
    <row r="1113" spans="1:8" x14ac:dyDescent="0.25">
      <c r="A1113" t="s">
        <v>175</v>
      </c>
      <c r="B1113" t="s">
        <v>1381</v>
      </c>
      <c r="C1113" s="163">
        <v>44530</v>
      </c>
      <c r="D1113" s="9">
        <v>15.525392200000001</v>
      </c>
      <c r="E1113" s="163"/>
      <c r="F1113" s="163"/>
      <c r="G1113" s="163" t="s">
        <v>273</v>
      </c>
      <c r="H1113" s="163" t="s">
        <v>270</v>
      </c>
    </row>
    <row r="1114" spans="1:8" x14ac:dyDescent="0.25">
      <c r="A1114" t="s">
        <v>175</v>
      </c>
      <c r="B1114" s="184" t="s">
        <v>1382</v>
      </c>
      <c r="C1114" s="163">
        <v>47212</v>
      </c>
      <c r="D1114" s="163">
        <v>0</v>
      </c>
      <c r="E1114" s="163"/>
      <c r="F1114" s="163" t="s">
        <v>327</v>
      </c>
      <c r="G1114" s="163" t="s">
        <v>273</v>
      </c>
      <c r="H1114" s="163" t="s">
        <v>270</v>
      </c>
    </row>
    <row r="1115" spans="1:8" x14ac:dyDescent="0.25">
      <c r="A1115" t="s">
        <v>175</v>
      </c>
      <c r="B1115" t="s">
        <v>1383</v>
      </c>
      <c r="C1115" s="163">
        <v>26234</v>
      </c>
      <c r="D1115" s="9">
        <v>81.764247299999994</v>
      </c>
      <c r="E1115" s="163"/>
      <c r="F1115" s="163"/>
      <c r="G1115" s="163" t="s">
        <v>273</v>
      </c>
      <c r="H1115" s="163" t="s">
        <v>270</v>
      </c>
    </row>
    <row r="1116" spans="1:8" x14ac:dyDescent="0.25">
      <c r="A1116" t="s">
        <v>175</v>
      </c>
      <c r="B1116" t="s">
        <v>1384</v>
      </c>
      <c r="C1116" s="163">
        <v>26236</v>
      </c>
      <c r="D1116" s="9">
        <v>73.156413499999999</v>
      </c>
      <c r="E1116" s="163"/>
      <c r="F1116" s="163"/>
      <c r="G1116" s="163" t="s">
        <v>273</v>
      </c>
      <c r="H1116" s="163" t="s">
        <v>270</v>
      </c>
    </row>
    <row r="1117" spans="1:8" x14ac:dyDescent="0.25">
      <c r="A1117" t="s">
        <v>175</v>
      </c>
      <c r="B1117" t="s">
        <v>1385</v>
      </c>
      <c r="C1117" s="163">
        <v>26142</v>
      </c>
      <c r="D1117" s="9">
        <v>28.542770959999999</v>
      </c>
      <c r="E1117" s="163"/>
      <c r="F1117" s="163"/>
      <c r="G1117" s="163" t="s">
        <v>273</v>
      </c>
      <c r="H1117" s="163" t="s">
        <v>270</v>
      </c>
    </row>
    <row r="1118" spans="1:8" x14ac:dyDescent="0.25">
      <c r="A1118" t="s">
        <v>175</v>
      </c>
      <c r="B1118" t="s">
        <v>1386</v>
      </c>
      <c r="C1118" s="163">
        <v>26123</v>
      </c>
      <c r="D1118" s="9">
        <v>9.1924667000000007</v>
      </c>
      <c r="E1118" s="163"/>
      <c r="F1118" s="163"/>
      <c r="G1118" s="163" t="s">
        <v>273</v>
      </c>
      <c r="H1118" s="163" t="s">
        <v>270</v>
      </c>
    </row>
    <row r="1119" spans="1:8" x14ac:dyDescent="0.25">
      <c r="A1119" t="s">
        <v>175</v>
      </c>
      <c r="B1119" t="s">
        <v>1387</v>
      </c>
      <c r="C1119" s="163">
        <v>29648</v>
      </c>
      <c r="D1119" s="9">
        <v>64.297583979999999</v>
      </c>
      <c r="E1119" s="163"/>
      <c r="F1119" s="163"/>
      <c r="G1119" s="163" t="s">
        <v>273</v>
      </c>
      <c r="H1119" s="163" t="s">
        <v>270</v>
      </c>
    </row>
    <row r="1120" spans="1:8" x14ac:dyDescent="0.25">
      <c r="A1120" t="s">
        <v>175</v>
      </c>
      <c r="B1120" t="s">
        <v>1388</v>
      </c>
      <c r="C1120" s="163">
        <v>29504</v>
      </c>
      <c r="D1120" s="9">
        <v>78.080826700000003</v>
      </c>
      <c r="E1120" s="163"/>
      <c r="F1120" s="163"/>
      <c r="G1120" s="163" t="s">
        <v>273</v>
      </c>
      <c r="H1120" s="163" t="s">
        <v>270</v>
      </c>
    </row>
    <row r="1121" spans="1:8" x14ac:dyDescent="0.25">
      <c r="A1121" t="s">
        <v>175</v>
      </c>
      <c r="B1121" t="s">
        <v>1389</v>
      </c>
      <c r="C1121" s="163">
        <v>26131</v>
      </c>
      <c r="D1121" s="9">
        <v>19.030941299999999</v>
      </c>
      <c r="E1121" s="163"/>
      <c r="F1121" s="163"/>
      <c r="G1121" s="163" t="s">
        <v>273</v>
      </c>
      <c r="H1121" s="163" t="s">
        <v>270</v>
      </c>
    </row>
    <row r="1122" spans="1:8" x14ac:dyDescent="0.25">
      <c r="A1122" t="s">
        <v>175</v>
      </c>
      <c r="B1122" t="s">
        <v>1390</v>
      </c>
      <c r="C1122" s="163">
        <v>29568</v>
      </c>
      <c r="D1122" s="9">
        <v>65.792437419999999</v>
      </c>
      <c r="E1122" s="163"/>
      <c r="F1122" s="163"/>
      <c r="G1122" s="163" t="s">
        <v>270</v>
      </c>
      <c r="H1122" s="163" t="s">
        <v>270</v>
      </c>
    </row>
    <row r="1123" spans="1:8" x14ac:dyDescent="0.25">
      <c r="A1123" t="s">
        <v>175</v>
      </c>
      <c r="B1123" t="s">
        <v>1391</v>
      </c>
      <c r="C1123" s="163">
        <v>29624</v>
      </c>
      <c r="D1123" s="9">
        <v>27.16013203</v>
      </c>
      <c r="E1123" s="163"/>
      <c r="F1123" s="163"/>
      <c r="G1123" s="163" t="s">
        <v>273</v>
      </c>
      <c r="H1123" s="163" t="s">
        <v>270</v>
      </c>
    </row>
    <row r="1124" spans="1:8" x14ac:dyDescent="0.25">
      <c r="A1124" t="s">
        <v>175</v>
      </c>
      <c r="B1124" t="s">
        <v>1392</v>
      </c>
      <c r="C1124" s="163">
        <v>26014</v>
      </c>
      <c r="D1124" s="9">
        <v>18.7339673</v>
      </c>
      <c r="E1124" s="163"/>
      <c r="F1124" s="163"/>
      <c r="G1124" s="163" t="s">
        <v>273</v>
      </c>
      <c r="H1124" s="163" t="s">
        <v>270</v>
      </c>
    </row>
    <row r="1125" spans="1:8" x14ac:dyDescent="0.25">
      <c r="A1125" t="s">
        <v>175</v>
      </c>
      <c r="B1125" t="s">
        <v>1393</v>
      </c>
      <c r="C1125" s="163">
        <v>31110</v>
      </c>
      <c r="D1125" s="163">
        <v>100</v>
      </c>
      <c r="E1125" s="163"/>
      <c r="F1125" s="163"/>
      <c r="G1125" s="163" t="s">
        <v>270</v>
      </c>
      <c r="H1125" s="163" t="s">
        <v>273</v>
      </c>
    </row>
    <row r="1126" spans="1:8" x14ac:dyDescent="0.25">
      <c r="A1126" t="s">
        <v>175</v>
      </c>
      <c r="B1126" t="s">
        <v>1394</v>
      </c>
      <c r="C1126" s="163">
        <v>30192</v>
      </c>
      <c r="D1126" s="9">
        <v>99.801267699999997</v>
      </c>
      <c r="E1126" s="163"/>
      <c r="F1126" s="163"/>
      <c r="G1126" s="163" t="s">
        <v>270</v>
      </c>
      <c r="H1126" s="163" t="s">
        <v>273</v>
      </c>
    </row>
    <row r="1127" spans="1:8" x14ac:dyDescent="0.25">
      <c r="A1127" t="s">
        <v>175</v>
      </c>
      <c r="B1127" s="184" t="s">
        <v>1395</v>
      </c>
      <c r="C1127" s="163">
        <v>29583</v>
      </c>
      <c r="D1127" s="9">
        <v>73.766748699999994</v>
      </c>
      <c r="E1127" s="163"/>
      <c r="F1127" s="163" t="s">
        <v>327</v>
      </c>
      <c r="G1127" s="163" t="s">
        <v>273</v>
      </c>
      <c r="H1127" s="163" t="s">
        <v>270</v>
      </c>
    </row>
    <row r="1128" spans="1:8" x14ac:dyDescent="0.25">
      <c r="A1128" t="s">
        <v>175</v>
      </c>
      <c r="B1128" t="s">
        <v>1396</v>
      </c>
      <c r="C1128" s="163">
        <v>26147</v>
      </c>
      <c r="D1128" s="9">
        <v>99.988267100000002</v>
      </c>
      <c r="E1128" s="163"/>
      <c r="F1128" s="163"/>
      <c r="G1128" s="163" t="s">
        <v>273</v>
      </c>
      <c r="H1128" s="163" t="s">
        <v>270</v>
      </c>
    </row>
    <row r="1129" spans="1:8" x14ac:dyDescent="0.25">
      <c r="A1129" t="s">
        <v>175</v>
      </c>
      <c r="B1129" t="s">
        <v>1397</v>
      </c>
      <c r="C1129" s="163">
        <v>31426</v>
      </c>
      <c r="D1129" s="9">
        <v>98.915387199999998</v>
      </c>
      <c r="E1129" s="163"/>
      <c r="F1129" s="163"/>
      <c r="G1129" s="163" t="s">
        <v>273</v>
      </c>
      <c r="H1129" s="163" t="s">
        <v>270</v>
      </c>
    </row>
    <row r="1130" spans="1:8" x14ac:dyDescent="0.25">
      <c r="A1130" t="s">
        <v>175</v>
      </c>
      <c r="B1130" t="s">
        <v>1398</v>
      </c>
      <c r="C1130" s="163">
        <v>29606</v>
      </c>
      <c r="D1130" s="9">
        <v>96.951119460000001</v>
      </c>
      <c r="E1130" s="163"/>
      <c r="F1130" s="163"/>
      <c r="G1130" s="163" t="s">
        <v>273</v>
      </c>
      <c r="H1130" s="163" t="s">
        <v>270</v>
      </c>
    </row>
    <row r="1131" spans="1:8" x14ac:dyDescent="0.25">
      <c r="A1131" t="s">
        <v>175</v>
      </c>
      <c r="B1131" t="s">
        <v>1399</v>
      </c>
      <c r="C1131" s="163">
        <v>29620</v>
      </c>
      <c r="D1131" s="9">
        <v>99.681012800000005</v>
      </c>
      <c r="E1131" s="163"/>
      <c r="F1131" s="163"/>
      <c r="G1131" s="163" t="s">
        <v>270</v>
      </c>
      <c r="H1131" s="163" t="s">
        <v>270</v>
      </c>
    </row>
    <row r="1132" spans="1:8" x14ac:dyDescent="0.25">
      <c r="A1132" t="s">
        <v>175</v>
      </c>
      <c r="B1132" t="s">
        <v>1400</v>
      </c>
      <c r="C1132" s="163">
        <v>31403</v>
      </c>
      <c r="D1132" s="9">
        <v>8.7574988000000005</v>
      </c>
      <c r="E1132" s="163"/>
      <c r="F1132" s="163"/>
      <c r="G1132" s="163" t="s">
        <v>273</v>
      </c>
      <c r="H1132" s="163" t="s">
        <v>270</v>
      </c>
    </row>
    <row r="1133" spans="1:8" x14ac:dyDescent="0.25">
      <c r="A1133" t="s">
        <v>175</v>
      </c>
      <c r="B1133" t="s">
        <v>1401</v>
      </c>
      <c r="C1133" s="163">
        <v>26158</v>
      </c>
      <c r="D1133" s="9">
        <v>99.959267999999994</v>
      </c>
      <c r="E1133" s="163"/>
      <c r="F1133" s="163"/>
      <c r="G1133" s="163" t="s">
        <v>273</v>
      </c>
      <c r="H1133" s="163" t="s">
        <v>270</v>
      </c>
    </row>
    <row r="1134" spans="1:8" x14ac:dyDescent="0.25">
      <c r="A1134" t="s">
        <v>175</v>
      </c>
      <c r="B1134" t="s">
        <v>1402</v>
      </c>
      <c r="C1134" s="163">
        <v>31371</v>
      </c>
      <c r="D1134" s="9">
        <v>0.31001919999999999</v>
      </c>
      <c r="E1134" s="163"/>
      <c r="F1134" s="163"/>
      <c r="G1134" s="163" t="s">
        <v>273</v>
      </c>
      <c r="H1134" s="163" t="s">
        <v>270</v>
      </c>
    </row>
    <row r="1135" spans="1:8" x14ac:dyDescent="0.25">
      <c r="A1135" t="s">
        <v>175</v>
      </c>
      <c r="B1135" t="s">
        <v>1403</v>
      </c>
      <c r="C1135" s="163">
        <v>26202</v>
      </c>
      <c r="D1135" s="9">
        <v>44.821117800000003</v>
      </c>
      <c r="E1135" s="163"/>
      <c r="F1135" s="163"/>
      <c r="G1135" s="163" t="s">
        <v>273</v>
      </c>
      <c r="H1135" s="163" t="s">
        <v>270</v>
      </c>
    </row>
    <row r="1136" spans="1:8" x14ac:dyDescent="0.25">
      <c r="A1136" t="s">
        <v>175</v>
      </c>
      <c r="B1136" t="s">
        <v>1404</v>
      </c>
      <c r="C1136" s="163">
        <v>29543</v>
      </c>
      <c r="D1136" s="9">
        <v>4.1599999999999997E-4</v>
      </c>
      <c r="E1136" s="163"/>
      <c r="F1136" s="163"/>
      <c r="G1136" s="163" t="s">
        <v>273</v>
      </c>
      <c r="H1136" s="163" t="s">
        <v>270</v>
      </c>
    </row>
    <row r="1137" spans="1:8" x14ac:dyDescent="0.25">
      <c r="A1137" t="s">
        <v>175</v>
      </c>
      <c r="B1137" t="s">
        <v>1405</v>
      </c>
      <c r="C1137" s="163">
        <v>31111</v>
      </c>
      <c r="D1137" s="9">
        <v>0.4252918</v>
      </c>
      <c r="E1137" s="163"/>
      <c r="F1137" s="163"/>
      <c r="G1137" s="163" t="s">
        <v>270</v>
      </c>
      <c r="H1137" s="163" t="s">
        <v>273</v>
      </c>
    </row>
    <row r="1138" spans="1:8" x14ac:dyDescent="0.25">
      <c r="A1138" t="s">
        <v>175</v>
      </c>
      <c r="B1138" t="s">
        <v>1406</v>
      </c>
      <c r="C1138" s="163">
        <v>44531</v>
      </c>
      <c r="D1138" s="9">
        <v>99.189687000000006</v>
      </c>
      <c r="E1138" s="163"/>
      <c r="F1138" s="163"/>
      <c r="G1138" s="163" t="s">
        <v>273</v>
      </c>
      <c r="H1138" s="163" t="s">
        <v>270</v>
      </c>
    </row>
    <row r="1139" spans="1:8" x14ac:dyDescent="0.25">
      <c r="A1139" t="s">
        <v>175</v>
      </c>
      <c r="B1139" t="s">
        <v>1407</v>
      </c>
      <c r="C1139" s="163">
        <v>44532</v>
      </c>
      <c r="D1139" s="9">
        <v>9.3204007999999998</v>
      </c>
      <c r="E1139" s="163"/>
      <c r="F1139" s="163"/>
      <c r="G1139" s="163" t="s">
        <v>273</v>
      </c>
      <c r="H1139" s="163" t="s">
        <v>270</v>
      </c>
    </row>
    <row r="1140" spans="1:8" x14ac:dyDescent="0.25">
      <c r="A1140" t="s">
        <v>175</v>
      </c>
      <c r="B1140" t="s">
        <v>1408</v>
      </c>
      <c r="C1140" s="163">
        <v>29579</v>
      </c>
      <c r="D1140" s="9">
        <v>29.576460600000001</v>
      </c>
      <c r="E1140" s="163"/>
      <c r="F1140" s="163"/>
      <c r="G1140" s="163" t="s">
        <v>273</v>
      </c>
      <c r="H1140" s="163" t="s">
        <v>270</v>
      </c>
    </row>
    <row r="1141" spans="1:8" x14ac:dyDescent="0.25">
      <c r="A1141" t="s">
        <v>175</v>
      </c>
      <c r="B1141" t="s">
        <v>1409</v>
      </c>
      <c r="C1141" s="163">
        <v>31431</v>
      </c>
      <c r="D1141" s="9">
        <v>99.955426200000005</v>
      </c>
      <c r="E1141" s="163"/>
      <c r="F1141" s="163"/>
      <c r="G1141" s="163" t="s">
        <v>273</v>
      </c>
      <c r="H1141" s="163" t="s">
        <v>270</v>
      </c>
    </row>
    <row r="1142" spans="1:8" x14ac:dyDescent="0.25">
      <c r="A1142" t="s">
        <v>175</v>
      </c>
      <c r="B1142" t="s">
        <v>1410</v>
      </c>
      <c r="C1142" s="163">
        <v>29530</v>
      </c>
      <c r="D1142" s="9">
        <v>23.307107200000001</v>
      </c>
      <c r="E1142" s="163"/>
      <c r="F1142" s="163"/>
      <c r="G1142" s="163" t="s">
        <v>273</v>
      </c>
      <c r="H1142" s="163" t="s">
        <v>270</v>
      </c>
    </row>
    <row r="1143" spans="1:8" x14ac:dyDescent="0.25">
      <c r="A1143" t="s">
        <v>175</v>
      </c>
      <c r="B1143" t="s">
        <v>1411</v>
      </c>
      <c r="C1143" s="163">
        <v>26001</v>
      </c>
      <c r="D1143" s="9">
        <v>97.613951749999998</v>
      </c>
      <c r="E1143" s="163"/>
      <c r="F1143" s="163"/>
      <c r="G1143" s="163" t="s">
        <v>273</v>
      </c>
      <c r="H1143" s="163" t="s">
        <v>270</v>
      </c>
    </row>
  </sheetData>
  <autoFilter ref="A1:H1143">
    <sortState ref="A2:H1143">
      <sortCondition ref="E1:E1143"/>
    </sortState>
  </autoFilter>
  <sortState ref="A2:H1143">
    <sortCondition ref="A2:A1143"/>
    <sortCondition ref="B2:B1143"/>
  </sortState>
  <conditionalFormatting sqref="D2:D1143">
    <cfRule type="cellIs" dxfId="5" priority="1" operator="between">
      <formula>2</formula>
      <formula>98</formula>
    </cfRule>
    <cfRule type="cellIs" dxfId="4" priority="2" operator="between">
      <formula>2</formula>
      <formula>98</formula>
    </cfRule>
    <cfRule type="cellIs" dxfId="3" priority="3" operator="lessThan">
      <formula>2</formula>
    </cfRule>
    <cfRule type="cellIs" dxfId="2" priority="4" operator="greaterThan">
      <formula>98</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workbookViewId="0">
      <pane ySplit="1" topLeftCell="A2" activePane="bottomLeft" state="frozen"/>
      <selection pane="bottomLeft" activeCell="E36" sqref="E36"/>
    </sheetView>
  </sheetViews>
  <sheetFormatPr defaultRowHeight="15" x14ac:dyDescent="0.25"/>
  <cols>
    <col min="1" max="1" width="42.7109375" bestFit="1" customWidth="1"/>
    <col min="3" max="3" width="13.42578125" customWidth="1"/>
    <col min="5" max="5" width="9.85546875" customWidth="1"/>
    <col min="6" max="6" width="56.42578125" bestFit="1" customWidth="1"/>
  </cols>
  <sheetData>
    <row r="1" spans="1:6" ht="30.75" thickBot="1" x14ac:dyDescent="0.3">
      <c r="A1" s="174" t="s">
        <v>5</v>
      </c>
      <c r="B1" s="175" t="s">
        <v>238</v>
      </c>
      <c r="C1" s="176" t="s">
        <v>252</v>
      </c>
      <c r="D1" s="175" t="s">
        <v>260</v>
      </c>
      <c r="E1" s="175" t="s">
        <v>261</v>
      </c>
      <c r="F1" s="175" t="s">
        <v>262</v>
      </c>
    </row>
    <row r="2" spans="1:6" x14ac:dyDescent="0.25">
      <c r="A2" t="s">
        <v>0</v>
      </c>
      <c r="B2" t="s">
        <v>243</v>
      </c>
      <c r="C2" s="163">
        <v>0</v>
      </c>
    </row>
    <row r="3" spans="1:6" x14ac:dyDescent="0.25">
      <c r="A3" t="s">
        <v>1</v>
      </c>
      <c r="B3" t="s">
        <v>244</v>
      </c>
      <c r="C3" s="9">
        <v>2.5656362154225998</v>
      </c>
      <c r="D3" t="s">
        <v>254</v>
      </c>
      <c r="E3" t="s">
        <v>255</v>
      </c>
      <c r="F3" t="s">
        <v>256</v>
      </c>
    </row>
    <row r="4" spans="1:6" x14ac:dyDescent="0.25">
      <c r="A4" t="s">
        <v>2</v>
      </c>
      <c r="B4" t="s">
        <v>241</v>
      </c>
      <c r="C4" s="9">
        <v>40.982540831425801</v>
      </c>
      <c r="D4" t="s">
        <v>257</v>
      </c>
      <c r="E4" t="s">
        <v>255</v>
      </c>
      <c r="F4" t="s">
        <v>258</v>
      </c>
    </row>
    <row r="5" spans="1:6" x14ac:dyDescent="0.25">
      <c r="A5" t="s">
        <v>177</v>
      </c>
      <c r="B5" t="s">
        <v>242</v>
      </c>
      <c r="C5" s="9">
        <v>3.57677919843632</v>
      </c>
      <c r="D5" t="s">
        <v>253</v>
      </c>
      <c r="E5" t="s">
        <v>255</v>
      </c>
      <c r="F5" t="s">
        <v>259</v>
      </c>
    </row>
    <row r="6" spans="1:6" x14ac:dyDescent="0.25">
      <c r="A6" t="s">
        <v>3</v>
      </c>
      <c r="B6" t="s">
        <v>245</v>
      </c>
      <c r="C6" s="9">
        <v>5.5841749095488096</v>
      </c>
      <c r="D6" t="s">
        <v>254</v>
      </c>
      <c r="E6" t="s">
        <v>255</v>
      </c>
      <c r="F6" t="s">
        <v>256</v>
      </c>
    </row>
    <row r="7" spans="1:6" x14ac:dyDescent="0.25">
      <c r="A7" s="177" t="s">
        <v>4</v>
      </c>
      <c r="B7" s="177" t="s">
        <v>175</v>
      </c>
      <c r="C7" s="178">
        <v>7.49354545331519</v>
      </c>
      <c r="D7" s="177" t="s">
        <v>253</v>
      </c>
      <c r="E7" s="177" t="s">
        <v>255</v>
      </c>
      <c r="F7" s="177" t="s">
        <v>259</v>
      </c>
    </row>
    <row r="10" spans="1:6" x14ac:dyDescent="0.25">
      <c r="A10" s="179" t="s">
        <v>263</v>
      </c>
    </row>
  </sheetData>
  <sortState ref="A2:G15">
    <sortCondition ref="A2:A15"/>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workbookViewId="0">
      <pane ySplit="1" topLeftCell="A2" activePane="bottomLeft" state="frozen"/>
      <selection pane="bottomLeft" activeCell="H22" sqref="H22:H23"/>
    </sheetView>
  </sheetViews>
  <sheetFormatPr defaultRowHeight="15" x14ac:dyDescent="0.25"/>
  <cols>
    <col min="1" max="1" width="24.42578125" bestFit="1" customWidth="1"/>
    <col min="2" max="2" width="9.140625" style="163"/>
    <col min="3" max="3" width="16.85546875" style="163" customWidth="1"/>
    <col min="4" max="4" width="12.7109375" style="163" customWidth="1"/>
    <col min="5" max="5" width="17.42578125" style="163" customWidth="1"/>
    <col min="6" max="6" width="17.7109375" style="163" customWidth="1"/>
    <col min="8" max="8" width="15.140625" customWidth="1"/>
    <col min="9" max="9" width="14.28515625" customWidth="1"/>
    <col min="10" max="10" width="19.140625" customWidth="1"/>
    <col min="11" max="11" width="17.7109375" customWidth="1"/>
  </cols>
  <sheetData>
    <row r="1" spans="1:11" ht="45.75" thickBot="1" x14ac:dyDescent="0.3">
      <c r="A1" s="17" t="s">
        <v>5</v>
      </c>
      <c r="B1" s="273" t="s">
        <v>238</v>
      </c>
      <c r="C1" s="164" t="s">
        <v>239</v>
      </c>
      <c r="D1" s="164" t="s">
        <v>240</v>
      </c>
      <c r="E1" s="164" t="s">
        <v>248</v>
      </c>
      <c r="F1" s="165" t="s">
        <v>249</v>
      </c>
      <c r="G1" s="163"/>
      <c r="H1" s="166" t="s">
        <v>246</v>
      </c>
      <c r="I1" s="166" t="s">
        <v>247</v>
      </c>
      <c r="J1" s="166" t="s">
        <v>250</v>
      </c>
      <c r="K1" s="166" t="s">
        <v>251</v>
      </c>
    </row>
    <row r="2" spans="1:11" x14ac:dyDescent="0.25">
      <c r="A2" s="19" t="s">
        <v>2</v>
      </c>
      <c r="B2" s="163" t="s">
        <v>241</v>
      </c>
      <c r="C2" s="167">
        <v>2154016</v>
      </c>
      <c r="D2" s="168">
        <v>886455.37</v>
      </c>
      <c r="E2" s="167">
        <v>5750</v>
      </c>
      <c r="F2" s="169">
        <v>0.01</v>
      </c>
      <c r="H2" s="171">
        <v>2264467</v>
      </c>
      <c r="I2" s="171">
        <v>102331</v>
      </c>
      <c r="J2" s="172">
        <v>402</v>
      </c>
      <c r="K2" s="173">
        <v>0</v>
      </c>
    </row>
    <row r="3" spans="1:11" x14ac:dyDescent="0.25">
      <c r="A3" s="19" t="s">
        <v>177</v>
      </c>
      <c r="B3" s="163" t="s">
        <v>242</v>
      </c>
      <c r="C3" s="167">
        <v>1965285</v>
      </c>
      <c r="D3" s="167">
        <v>284178</v>
      </c>
      <c r="E3" s="167">
        <v>50444</v>
      </c>
      <c r="F3" s="169">
        <v>0.18</v>
      </c>
      <c r="H3" s="171">
        <v>3284660</v>
      </c>
      <c r="I3" s="171">
        <v>707851</v>
      </c>
      <c r="J3" s="171">
        <v>27060</v>
      </c>
      <c r="K3" s="173">
        <v>0.04</v>
      </c>
    </row>
    <row r="4" spans="1:11" x14ac:dyDescent="0.25">
      <c r="A4" s="19" t="s">
        <v>0</v>
      </c>
      <c r="B4" s="163" t="s">
        <v>243</v>
      </c>
      <c r="C4" s="170">
        <v>72</v>
      </c>
      <c r="D4" s="168">
        <v>1.51</v>
      </c>
      <c r="E4" s="170">
        <v>0</v>
      </c>
      <c r="F4" s="169">
        <v>0</v>
      </c>
      <c r="H4" s="171">
        <v>451644</v>
      </c>
      <c r="I4" s="172">
        <v>0</v>
      </c>
      <c r="J4" s="172">
        <v>0</v>
      </c>
      <c r="K4" s="173">
        <v>0</v>
      </c>
    </row>
    <row r="5" spans="1:11" x14ac:dyDescent="0.25">
      <c r="A5" s="19" t="s">
        <v>1</v>
      </c>
      <c r="B5" s="163" t="s">
        <v>244</v>
      </c>
      <c r="C5" s="167">
        <v>9955033</v>
      </c>
      <c r="D5" s="167">
        <v>958104</v>
      </c>
      <c r="E5" s="167">
        <v>339370</v>
      </c>
      <c r="F5" s="169">
        <v>0.35</v>
      </c>
      <c r="H5" s="171">
        <v>5698083</v>
      </c>
      <c r="I5" s="171">
        <v>164285</v>
      </c>
      <c r="J5" s="171">
        <v>7843</v>
      </c>
      <c r="K5" s="173">
        <v>0.05</v>
      </c>
    </row>
    <row r="6" spans="1:11" x14ac:dyDescent="0.25">
      <c r="A6" s="19" t="s">
        <v>3</v>
      </c>
      <c r="B6" s="163" t="s">
        <v>245</v>
      </c>
      <c r="C6" s="170">
        <v>238</v>
      </c>
      <c r="D6" s="168">
        <v>7.16</v>
      </c>
      <c r="E6" s="170">
        <v>0</v>
      </c>
      <c r="F6" s="169">
        <v>0</v>
      </c>
      <c r="H6" s="171">
        <v>12367</v>
      </c>
      <c r="I6" s="172">
        <v>7</v>
      </c>
      <c r="J6" s="172">
        <v>0</v>
      </c>
      <c r="K6" s="173">
        <v>0</v>
      </c>
    </row>
    <row r="7" spans="1:11" x14ac:dyDescent="0.25">
      <c r="A7" s="280" t="s">
        <v>4</v>
      </c>
      <c r="B7" s="278" t="s">
        <v>175</v>
      </c>
      <c r="C7" s="281">
        <v>9490391</v>
      </c>
      <c r="D7" s="281">
        <v>1233175</v>
      </c>
      <c r="E7" s="281">
        <v>154800</v>
      </c>
      <c r="F7" s="282">
        <v>0.13</v>
      </c>
      <c r="G7" s="177"/>
      <c r="H7" s="283">
        <v>8591493</v>
      </c>
      <c r="I7" s="283">
        <v>3624501</v>
      </c>
      <c r="J7" s="283">
        <v>1537642</v>
      </c>
      <c r="K7" s="284">
        <v>0.42</v>
      </c>
    </row>
    <row r="15" spans="1:11" x14ac:dyDescent="0.25">
      <c r="F15"/>
    </row>
    <row r="16" spans="1:11" x14ac:dyDescent="0.25">
      <c r="F16"/>
    </row>
    <row r="17" spans="6:6" x14ac:dyDescent="0.25">
      <c r="F17"/>
    </row>
    <row r="18" spans="6:6" x14ac:dyDescent="0.25">
      <c r="F18"/>
    </row>
  </sheetData>
  <conditionalFormatting sqref="F2:F7 K2:K7">
    <cfRule type="cellIs" dxfId="1" priority="1" operator="lessThan">
      <formula>0.6</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workbookViewId="0">
      <selection activeCell="G25" sqref="G25"/>
    </sheetView>
  </sheetViews>
  <sheetFormatPr defaultRowHeight="15" x14ac:dyDescent="0.25"/>
  <cols>
    <col min="1" max="1" width="20.28515625" customWidth="1"/>
    <col min="2" max="2" width="13.85546875" customWidth="1"/>
    <col min="3" max="3" width="20.85546875" customWidth="1"/>
    <col min="4" max="4" width="17.7109375" customWidth="1"/>
    <col min="5" max="5" width="10.5703125" customWidth="1"/>
    <col min="6" max="6" width="10.85546875" customWidth="1"/>
    <col min="7" max="7" width="75.85546875" customWidth="1"/>
    <col min="8" max="8" width="51.7109375" customWidth="1"/>
    <col min="9" max="9" width="10" customWidth="1"/>
    <col min="10" max="10" width="8.140625" customWidth="1"/>
    <col min="11" max="11" width="7.85546875" customWidth="1"/>
  </cols>
  <sheetData>
    <row r="1" spans="1:12" x14ac:dyDescent="0.25">
      <c r="A1" s="96" t="s">
        <v>218</v>
      </c>
      <c r="B1" s="97"/>
      <c r="C1" s="97"/>
      <c r="D1" s="97"/>
      <c r="E1" s="97"/>
      <c r="F1" s="97"/>
      <c r="G1" s="98"/>
      <c r="H1" s="98"/>
      <c r="I1" s="131"/>
      <c r="J1" s="131"/>
      <c r="K1" s="99"/>
    </row>
    <row r="2" spans="1:12" ht="45.75" thickBot="1" x14ac:dyDescent="0.3">
      <c r="A2" s="121" t="s">
        <v>192</v>
      </c>
      <c r="B2" s="100" t="s">
        <v>219</v>
      </c>
      <c r="C2" s="101" t="s">
        <v>194</v>
      </c>
      <c r="D2" s="100" t="s">
        <v>195</v>
      </c>
      <c r="E2" s="102" t="s">
        <v>220</v>
      </c>
      <c r="F2" s="103" t="s">
        <v>197</v>
      </c>
      <c r="G2" s="104" t="s">
        <v>221</v>
      </c>
      <c r="H2" s="121" t="s">
        <v>160</v>
      </c>
      <c r="I2" s="132" t="s">
        <v>230</v>
      </c>
      <c r="J2" s="133"/>
      <c r="K2" s="134"/>
    </row>
    <row r="3" spans="1:12" ht="39" x14ac:dyDescent="0.25">
      <c r="A3" s="122" t="s">
        <v>1</v>
      </c>
      <c r="B3" s="74">
        <v>734251.5999700001</v>
      </c>
      <c r="C3" s="90" t="s">
        <v>203</v>
      </c>
      <c r="D3" s="105" t="s">
        <v>204</v>
      </c>
      <c r="E3" s="4"/>
      <c r="F3" s="112" t="s">
        <v>176</v>
      </c>
      <c r="G3" s="106" t="s">
        <v>222</v>
      </c>
      <c r="H3" s="4"/>
      <c r="I3" s="4"/>
      <c r="J3" s="4"/>
      <c r="K3" s="91"/>
    </row>
    <row r="4" spans="1:12" ht="51.75" x14ac:dyDescent="0.25">
      <c r="A4" s="108" t="s">
        <v>177</v>
      </c>
      <c r="B4" s="109">
        <v>34415.858</v>
      </c>
      <c r="C4" s="110" t="s">
        <v>216</v>
      </c>
      <c r="D4" s="111"/>
      <c r="E4" s="107"/>
      <c r="F4" s="112"/>
      <c r="G4" s="86" t="s">
        <v>1467</v>
      </c>
      <c r="H4" s="86" t="s">
        <v>1468</v>
      </c>
      <c r="I4" s="107"/>
      <c r="J4" s="110"/>
      <c r="K4" s="123"/>
      <c r="L4" s="110"/>
    </row>
    <row r="5" spans="1:12" ht="26.25" x14ac:dyDescent="0.25">
      <c r="A5" s="113" t="s">
        <v>177</v>
      </c>
      <c r="B5" s="109">
        <v>13700</v>
      </c>
      <c r="C5" s="110" t="s">
        <v>223</v>
      </c>
      <c r="D5" s="114" t="s">
        <v>224</v>
      </c>
      <c r="E5" s="115" t="s">
        <v>225</v>
      </c>
      <c r="F5" s="112"/>
      <c r="G5" s="116"/>
      <c r="H5" s="116"/>
      <c r="I5" s="117" t="s">
        <v>226</v>
      </c>
      <c r="J5" s="89" t="s">
        <v>227</v>
      </c>
      <c r="K5" s="124" t="s">
        <v>228</v>
      </c>
    </row>
    <row r="6" spans="1:12" ht="15.75" thickBot="1" x14ac:dyDescent="0.3">
      <c r="A6" s="125" t="s">
        <v>177</v>
      </c>
      <c r="B6" s="93">
        <v>1804.562760000008</v>
      </c>
      <c r="C6" s="94" t="s">
        <v>203</v>
      </c>
      <c r="D6" s="126" t="s">
        <v>213</v>
      </c>
      <c r="E6" s="127"/>
      <c r="F6" s="95">
        <v>294</v>
      </c>
      <c r="G6" s="128" t="s">
        <v>229</v>
      </c>
      <c r="H6" s="128"/>
      <c r="I6" s="127"/>
      <c r="J6" s="129"/>
      <c r="K6" s="130"/>
      <c r="L6" s="107"/>
    </row>
    <row r="7" spans="1:12" x14ac:dyDescent="0.25">
      <c r="A7" s="79"/>
      <c r="B7" s="74"/>
      <c r="C7" s="80"/>
      <c r="D7" s="118"/>
      <c r="E7" s="119"/>
      <c r="F7" s="83"/>
      <c r="G7" s="84"/>
      <c r="H7" s="83"/>
      <c r="I7" s="85"/>
      <c r="J7" s="79"/>
      <c r="K7" s="79"/>
      <c r="L7" s="79"/>
    </row>
    <row r="9" spans="1:12" ht="15.75" thickBot="1" x14ac:dyDescent="0.3"/>
    <row r="10" spans="1:12" x14ac:dyDescent="0.25">
      <c r="A10" s="64" t="s">
        <v>191</v>
      </c>
      <c r="B10" s="65"/>
      <c r="C10" s="65"/>
      <c r="D10" s="65"/>
      <c r="E10" s="65"/>
      <c r="F10" s="65"/>
      <c r="G10" s="66"/>
      <c r="H10" s="67"/>
    </row>
    <row r="11" spans="1:12" ht="48" thickBot="1" x14ac:dyDescent="0.3">
      <c r="A11" s="216" t="s">
        <v>192</v>
      </c>
      <c r="B11" s="68" t="s">
        <v>193</v>
      </c>
      <c r="C11" s="69" t="s">
        <v>194</v>
      </c>
      <c r="D11" s="69" t="s">
        <v>195</v>
      </c>
      <c r="E11" s="70" t="s">
        <v>196</v>
      </c>
      <c r="F11" s="71" t="s">
        <v>197</v>
      </c>
      <c r="G11" s="72" t="s">
        <v>198</v>
      </c>
      <c r="H11" s="73" t="s">
        <v>199</v>
      </c>
    </row>
    <row r="12" spans="1:12" ht="39" x14ac:dyDescent="0.25">
      <c r="A12" s="217" t="s">
        <v>1</v>
      </c>
      <c r="B12" s="2">
        <v>0</v>
      </c>
      <c r="C12" s="80" t="s">
        <v>200</v>
      </c>
      <c r="D12" s="87" t="s">
        <v>207</v>
      </c>
      <c r="E12" s="88"/>
      <c r="F12" s="4"/>
      <c r="G12" s="88" t="s">
        <v>206</v>
      </c>
      <c r="H12" s="135" t="s">
        <v>212</v>
      </c>
    </row>
    <row r="13" spans="1:12" ht="26.25" x14ac:dyDescent="0.25">
      <c r="A13" s="217" t="s">
        <v>1</v>
      </c>
      <c r="B13" s="2">
        <v>0</v>
      </c>
      <c r="C13" s="80" t="s">
        <v>200</v>
      </c>
      <c r="D13" s="89" t="s">
        <v>209</v>
      </c>
      <c r="E13" s="88"/>
      <c r="F13" s="4"/>
      <c r="G13" s="88" t="s">
        <v>208</v>
      </c>
      <c r="H13" s="135" t="s">
        <v>212</v>
      </c>
    </row>
    <row r="14" spans="1:12" ht="26.25" x14ac:dyDescent="0.25">
      <c r="A14" s="217" t="s">
        <v>1</v>
      </c>
      <c r="B14" s="2">
        <v>0</v>
      </c>
      <c r="C14" s="80" t="s">
        <v>200</v>
      </c>
      <c r="D14" s="87" t="s">
        <v>211</v>
      </c>
      <c r="E14" s="88"/>
      <c r="F14" s="4"/>
      <c r="G14" s="88" t="s">
        <v>210</v>
      </c>
      <c r="H14" s="135" t="s">
        <v>212</v>
      </c>
    </row>
    <row r="15" spans="1:12" ht="26.25" x14ac:dyDescent="0.25">
      <c r="A15" s="217" t="s">
        <v>1</v>
      </c>
      <c r="B15" s="74">
        <v>26600</v>
      </c>
      <c r="C15" s="80" t="s">
        <v>200</v>
      </c>
      <c r="D15" s="77" t="s">
        <v>201</v>
      </c>
      <c r="E15" s="90"/>
      <c r="F15" s="4"/>
      <c r="G15" s="75" t="s">
        <v>202</v>
      </c>
      <c r="H15" s="91"/>
    </row>
    <row r="16" spans="1:12" x14ac:dyDescent="0.25">
      <c r="A16" s="217" t="s">
        <v>1</v>
      </c>
      <c r="B16" s="74">
        <v>378923.27</v>
      </c>
      <c r="C16" s="80" t="s">
        <v>203</v>
      </c>
      <c r="D16" s="78" t="s">
        <v>204</v>
      </c>
      <c r="E16" s="90"/>
      <c r="F16" s="4"/>
      <c r="G16" s="76" t="s">
        <v>205</v>
      </c>
      <c r="H16" s="91"/>
    </row>
    <row r="17" spans="1:8" x14ac:dyDescent="0.25">
      <c r="A17" s="92" t="s">
        <v>177</v>
      </c>
      <c r="B17" s="74">
        <v>0</v>
      </c>
      <c r="C17" s="80" t="s">
        <v>203</v>
      </c>
      <c r="D17" s="81" t="s">
        <v>213</v>
      </c>
      <c r="E17" s="82"/>
      <c r="F17" s="83">
        <v>294</v>
      </c>
      <c r="G17" s="84" t="s">
        <v>214</v>
      </c>
      <c r="H17" s="120" t="s">
        <v>215</v>
      </c>
    </row>
    <row r="18" spans="1:8" ht="26.25" x14ac:dyDescent="0.25">
      <c r="A18" s="92" t="s">
        <v>177</v>
      </c>
      <c r="B18" s="74">
        <v>0</v>
      </c>
      <c r="C18" s="80" t="s">
        <v>216</v>
      </c>
      <c r="D18" s="81"/>
      <c r="E18" s="82"/>
      <c r="F18" s="83"/>
      <c r="G18" s="86" t="s">
        <v>217</v>
      </c>
      <c r="H18" s="218" t="s">
        <v>212</v>
      </c>
    </row>
    <row r="19" spans="1:8" ht="4.5" customHeight="1" thickBot="1" x14ac:dyDescent="0.3">
      <c r="A19" s="219"/>
      <c r="B19" s="5"/>
      <c r="C19" s="5"/>
      <c r="D19" s="5"/>
      <c r="E19" s="5"/>
      <c r="F19" s="5"/>
      <c r="G19" s="5"/>
      <c r="H19" s="220"/>
    </row>
  </sheetData>
  <conditionalFormatting sqref="G17:G18 D17:E18">
    <cfRule type="notContainsBlanks" dxfId="0" priority="1">
      <formula>LEN(TRIM(D17))&gt;0</formula>
    </cfRule>
  </conditionalFormatting>
  <hyperlinks>
    <hyperlink ref="D15" r:id="rId1" location="sthash.SORDmJ3I.dpuf" display="https://oceanconference.un.org/commitments/?id=20772#sthash.SORDmJ3I.dpuf"/>
    <hyperlink ref="D16" r:id="rId2"/>
    <hyperlink ref="D12" r:id="rId3" location="sthash.YHty3clo.dpuf" display="https://oceanconference.un.org/commitments/?id=19138#sthash.YHty3clo.dpuf"/>
    <hyperlink ref="D13" r:id="rId4" location="sthash.sEgVepRr.dpuf" display="https://oceanconference.un.org/commitments/?id=19158#sthash.sEgVepRr.dpuf"/>
    <hyperlink ref="D14" r:id="rId5" location="sthash.ZRHrXbff.dpuf" display="https://oceanconference.un.org/commitments/?id=20492#sthash.ZRHrXbff.dpuf"/>
    <hyperlink ref="D17" r:id="rId6"/>
    <hyperlink ref="D3" r:id="rId7" display="Canada"/>
    <hyperlink ref="I5" r:id="rId8" display="https://www.thegef.org/project/strengthening-management-pa-system-better-conserve-endangered-species-and-their-habitats"/>
    <hyperlink ref="K5" r:id="rId9" display="https://www.thegef.org/project/strengthening-management-effectiveness-and-resilience-protected-areas-safeguard-biodiversity"/>
    <hyperlink ref="D5" r:id="rId10" display="https://www.thegef.org/project/conservation-and-sustainable-use-biological-diversity-priority-landscapes-oaxaca-and-chiapas"/>
    <hyperlink ref="J5" r:id="rId11" display="https://www.thegef.org/project/conservation-coastal-watersheds-achieve-multiple-global-environmental-benefits-context"/>
    <hyperlink ref="D6" r:id="rId12" display="Mexico"/>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workbookViewId="0">
      <pane ySplit="1" topLeftCell="A2" activePane="bottomLeft" state="frozen"/>
      <selection pane="bottomLeft" activeCell="C25" sqref="C25"/>
    </sheetView>
  </sheetViews>
  <sheetFormatPr defaultRowHeight="15" x14ac:dyDescent="0.25"/>
  <cols>
    <col min="1" max="1" width="38.28515625" customWidth="1"/>
    <col min="2" max="2" width="23" customWidth="1"/>
    <col min="3" max="3" width="197.5703125" customWidth="1"/>
  </cols>
  <sheetData>
    <row r="1" spans="1:3" ht="15.75" thickBot="1" x14ac:dyDescent="0.3">
      <c r="A1" s="188" t="s">
        <v>1414</v>
      </c>
      <c r="B1" s="189" t="s">
        <v>5</v>
      </c>
      <c r="C1" s="190" t="s">
        <v>216</v>
      </c>
    </row>
    <row r="2" spans="1:3" x14ac:dyDescent="0.25">
      <c r="A2" s="191" t="s">
        <v>1415</v>
      </c>
      <c r="B2" s="192" t="s">
        <v>177</v>
      </c>
      <c r="C2" s="192" t="s">
        <v>1433</v>
      </c>
    </row>
    <row r="3" spans="1:3" x14ac:dyDescent="0.25">
      <c r="A3" s="191" t="s">
        <v>1415</v>
      </c>
      <c r="B3" s="192" t="s">
        <v>177</v>
      </c>
      <c r="C3" s="192" t="s">
        <v>1434</v>
      </c>
    </row>
    <row r="4" spans="1:3" x14ac:dyDescent="0.25">
      <c r="A4" s="193" t="s">
        <v>1416</v>
      </c>
      <c r="B4" s="194" t="s">
        <v>177</v>
      </c>
      <c r="C4" s="194" t="s">
        <v>1425</v>
      </c>
    </row>
    <row r="5" spans="1:3" ht="30" x14ac:dyDescent="0.25">
      <c r="A5" s="193" t="s">
        <v>1416</v>
      </c>
      <c r="B5" s="194" t="s">
        <v>177</v>
      </c>
      <c r="C5" s="194" t="s">
        <v>1426</v>
      </c>
    </row>
    <row r="6" spans="1:3" x14ac:dyDescent="0.25">
      <c r="A6" s="193" t="s">
        <v>1416</v>
      </c>
      <c r="B6" s="194" t="s">
        <v>177</v>
      </c>
      <c r="C6" s="194" t="s">
        <v>1427</v>
      </c>
    </row>
    <row r="7" spans="1:3" x14ac:dyDescent="0.25">
      <c r="A7" s="203" t="s">
        <v>1435</v>
      </c>
      <c r="B7" s="204" t="s">
        <v>177</v>
      </c>
      <c r="C7" s="204" t="s">
        <v>1436</v>
      </c>
    </row>
    <row r="8" spans="1:3" x14ac:dyDescent="0.25">
      <c r="A8" s="195" t="s">
        <v>1417</v>
      </c>
      <c r="B8" s="202" t="s">
        <v>177</v>
      </c>
      <c r="C8" s="202" t="s">
        <v>1428</v>
      </c>
    </row>
    <row r="9" spans="1:3" x14ac:dyDescent="0.25">
      <c r="A9" s="195" t="s">
        <v>1417</v>
      </c>
      <c r="B9" s="202" t="s">
        <v>177</v>
      </c>
      <c r="C9" s="202" t="s">
        <v>1429</v>
      </c>
    </row>
    <row r="10" spans="1:3" x14ac:dyDescent="0.25">
      <c r="A10" s="195" t="s">
        <v>1417</v>
      </c>
      <c r="B10" s="202" t="s">
        <v>177</v>
      </c>
      <c r="C10" s="202" t="s">
        <v>1430</v>
      </c>
    </row>
    <row r="11" spans="1:3" x14ac:dyDescent="0.25">
      <c r="A11" s="196" t="s">
        <v>1418</v>
      </c>
      <c r="B11" s="197" t="s">
        <v>177</v>
      </c>
      <c r="C11" s="197" t="s">
        <v>1423</v>
      </c>
    </row>
    <row r="12" spans="1:3" x14ac:dyDescent="0.25">
      <c r="A12" s="196" t="s">
        <v>1418</v>
      </c>
      <c r="B12" s="197" t="s">
        <v>177</v>
      </c>
      <c r="C12" s="197" t="s">
        <v>1424</v>
      </c>
    </row>
    <row r="13" spans="1:3" x14ac:dyDescent="0.25">
      <c r="A13" s="198" t="s">
        <v>1419</v>
      </c>
      <c r="B13" s="199" t="s">
        <v>177</v>
      </c>
      <c r="C13" s="199" t="s">
        <v>1529</v>
      </c>
    </row>
    <row r="14" spans="1:3" x14ac:dyDescent="0.25">
      <c r="A14" s="198" t="s">
        <v>1419</v>
      </c>
      <c r="B14" s="199" t="s">
        <v>177</v>
      </c>
      <c r="C14" s="199" t="s">
        <v>1431</v>
      </c>
    </row>
    <row r="15" spans="1:3" x14ac:dyDescent="0.25">
      <c r="A15" s="198" t="s">
        <v>1419</v>
      </c>
      <c r="B15" s="199" t="s">
        <v>177</v>
      </c>
      <c r="C15" s="199" t="s">
        <v>1432</v>
      </c>
    </row>
    <row r="16" spans="1:3" x14ac:dyDescent="0.25">
      <c r="A16" s="200" t="s">
        <v>1420</v>
      </c>
      <c r="B16" s="8" t="s">
        <v>177</v>
      </c>
      <c r="C16" s="8" t="s">
        <v>1422</v>
      </c>
    </row>
    <row r="17" spans="1:3" x14ac:dyDescent="0.25">
      <c r="A17" s="201" t="s">
        <v>1421</v>
      </c>
      <c r="B17" t="s">
        <v>177</v>
      </c>
      <c r="C17" s="274" t="s">
        <v>1437</v>
      </c>
    </row>
    <row r="18" spans="1:3" ht="30" x14ac:dyDescent="0.25">
      <c r="A18" s="201" t="s">
        <v>1438</v>
      </c>
      <c r="B18" t="s">
        <v>177</v>
      </c>
      <c r="C18" s="274" t="s">
        <v>1439</v>
      </c>
    </row>
    <row r="19" spans="1:3" x14ac:dyDescent="0.25">
      <c r="A19" s="201" t="s">
        <v>1438</v>
      </c>
      <c r="B19" t="s">
        <v>177</v>
      </c>
      <c r="C19" s="274" t="s">
        <v>1440</v>
      </c>
    </row>
    <row r="20" spans="1:3" x14ac:dyDescent="0.25">
      <c r="A20" s="201" t="s">
        <v>1438</v>
      </c>
      <c r="B20" t="s">
        <v>177</v>
      </c>
      <c r="C20" s="16" t="s">
        <v>1441</v>
      </c>
    </row>
  </sheetData>
  <autoFilter ref="A1:F1">
    <sortState ref="A2:F17">
      <sortCondition ref="A1"/>
    </sortState>
  </autoFilter>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workbookViewId="0">
      <pane ySplit="1" topLeftCell="A2" activePane="bottomLeft" state="frozen"/>
      <selection pane="bottomLeft" activeCell="I22" sqref="I22"/>
    </sheetView>
  </sheetViews>
  <sheetFormatPr defaultRowHeight="15" x14ac:dyDescent="0.25"/>
  <cols>
    <col min="1" max="1" width="31.42578125" customWidth="1"/>
    <col min="2" max="2" width="11.7109375" customWidth="1"/>
    <col min="3" max="3" width="10.42578125" customWidth="1"/>
    <col min="4" max="4" width="29" customWidth="1"/>
    <col min="5" max="5" width="10.7109375" customWidth="1"/>
    <col min="6" max="6" width="12.5703125" customWidth="1"/>
    <col min="7" max="7" width="13.5703125" customWidth="1"/>
    <col min="8" max="8" width="19.7109375" customWidth="1"/>
    <col min="9" max="9" width="78.28515625" customWidth="1"/>
  </cols>
  <sheetData>
    <row r="1" spans="1:9" ht="60.75" thickBot="1" x14ac:dyDescent="0.3">
      <c r="A1" s="175" t="s">
        <v>1459</v>
      </c>
      <c r="B1" s="175" t="s">
        <v>192</v>
      </c>
      <c r="C1" s="208" t="s">
        <v>1442</v>
      </c>
      <c r="D1" s="209" t="s">
        <v>1443</v>
      </c>
      <c r="E1" s="176" t="s">
        <v>1444</v>
      </c>
      <c r="F1" s="176" t="s">
        <v>1445</v>
      </c>
      <c r="G1" s="176" t="s">
        <v>1456</v>
      </c>
      <c r="H1" s="176" t="s">
        <v>1457</v>
      </c>
      <c r="I1" s="175" t="s">
        <v>1458</v>
      </c>
    </row>
    <row r="2" spans="1:9" x14ac:dyDescent="0.25">
      <c r="A2" t="s">
        <v>1460</v>
      </c>
      <c r="B2" t="s">
        <v>177</v>
      </c>
      <c r="C2" s="207">
        <v>4353</v>
      </c>
      <c r="D2" t="s">
        <v>1446</v>
      </c>
      <c r="E2" s="205" t="s">
        <v>273</v>
      </c>
      <c r="F2" s="163" t="s">
        <v>1447</v>
      </c>
      <c r="G2" s="163" t="s">
        <v>1447</v>
      </c>
      <c r="H2" s="163">
        <v>7</v>
      </c>
      <c r="I2" t="s">
        <v>1451</v>
      </c>
    </row>
    <row r="3" spans="1:9" x14ac:dyDescent="0.25">
      <c r="A3" t="s">
        <v>1460</v>
      </c>
      <c r="B3" t="s">
        <v>177</v>
      </c>
      <c r="C3" s="207">
        <v>4763</v>
      </c>
      <c r="D3" t="s">
        <v>1446</v>
      </c>
      <c r="E3" s="205" t="s">
        <v>327</v>
      </c>
      <c r="F3" s="206">
        <v>6000</v>
      </c>
      <c r="G3" s="163" t="s">
        <v>1449</v>
      </c>
      <c r="H3" s="163">
        <v>5</v>
      </c>
      <c r="I3" t="s">
        <v>1452</v>
      </c>
    </row>
    <row r="4" spans="1:9" x14ac:dyDescent="0.25">
      <c r="A4" t="s">
        <v>1460</v>
      </c>
      <c r="B4" t="s">
        <v>177</v>
      </c>
      <c r="C4" s="207">
        <v>4771</v>
      </c>
      <c r="D4" t="s">
        <v>1446</v>
      </c>
      <c r="E4" s="205" t="s">
        <v>273</v>
      </c>
      <c r="F4" s="163" t="s">
        <v>1447</v>
      </c>
      <c r="G4" s="163" t="s">
        <v>1447</v>
      </c>
      <c r="H4" s="163">
        <v>4</v>
      </c>
      <c r="I4" t="s">
        <v>1526</v>
      </c>
    </row>
    <row r="5" spans="1:9" x14ac:dyDescent="0.25">
      <c r="A5" t="s">
        <v>1460</v>
      </c>
      <c r="B5" t="s">
        <v>177</v>
      </c>
      <c r="C5" s="207">
        <v>4792</v>
      </c>
      <c r="D5" t="s">
        <v>1453</v>
      </c>
      <c r="E5" s="205" t="s">
        <v>327</v>
      </c>
      <c r="F5" s="206">
        <v>5600</v>
      </c>
      <c r="G5" s="163" t="s">
        <v>1449</v>
      </c>
      <c r="H5" s="163">
        <v>5</v>
      </c>
      <c r="I5" t="s">
        <v>1454</v>
      </c>
    </row>
    <row r="6" spans="1:9" x14ac:dyDescent="0.25">
      <c r="A6" t="s">
        <v>1460</v>
      </c>
      <c r="B6" t="s">
        <v>177</v>
      </c>
      <c r="C6" s="207">
        <v>4883</v>
      </c>
      <c r="D6" t="s">
        <v>1448</v>
      </c>
      <c r="E6" s="205" t="s">
        <v>273</v>
      </c>
      <c r="F6" s="163" t="s">
        <v>1447</v>
      </c>
      <c r="G6" s="163" t="s">
        <v>1447</v>
      </c>
      <c r="H6" s="163">
        <v>6</v>
      </c>
      <c r="I6" t="s">
        <v>1450</v>
      </c>
    </row>
    <row r="7" spans="1:9" x14ac:dyDescent="0.25">
      <c r="A7" t="s">
        <v>1460</v>
      </c>
      <c r="B7" t="s">
        <v>177</v>
      </c>
      <c r="C7" s="207">
        <v>5089</v>
      </c>
      <c r="D7" t="s">
        <v>1446</v>
      </c>
      <c r="E7" s="205" t="s">
        <v>327</v>
      </c>
      <c r="F7" s="206">
        <v>1000</v>
      </c>
      <c r="G7" s="163" t="s">
        <v>1449</v>
      </c>
      <c r="H7" s="163">
        <v>6</v>
      </c>
      <c r="I7" t="s">
        <v>1450</v>
      </c>
    </row>
    <row r="8" spans="1:9" x14ac:dyDescent="0.25">
      <c r="A8" t="s">
        <v>1460</v>
      </c>
      <c r="B8" t="s">
        <v>177</v>
      </c>
      <c r="C8" s="207">
        <v>5738</v>
      </c>
      <c r="D8" t="s">
        <v>1446</v>
      </c>
      <c r="E8" s="205" t="s">
        <v>273</v>
      </c>
      <c r="F8" s="163" t="s">
        <v>1447</v>
      </c>
      <c r="G8" s="163" t="s">
        <v>1447</v>
      </c>
      <c r="H8" s="163">
        <v>2</v>
      </c>
      <c r="I8" t="s">
        <v>1527</v>
      </c>
    </row>
    <row r="9" spans="1:9" x14ac:dyDescent="0.25">
      <c r="A9" t="s">
        <v>1460</v>
      </c>
      <c r="B9" t="s">
        <v>177</v>
      </c>
      <c r="C9" s="279">
        <v>9167</v>
      </c>
      <c r="D9" t="s">
        <v>1446</v>
      </c>
      <c r="E9" s="205" t="s">
        <v>273</v>
      </c>
      <c r="F9" s="163" t="s">
        <v>1447</v>
      </c>
      <c r="G9" s="163" t="s">
        <v>1447</v>
      </c>
      <c r="H9" s="163">
        <v>4</v>
      </c>
      <c r="I9" t="s">
        <v>1528</v>
      </c>
    </row>
    <row r="10" spans="1:9" x14ac:dyDescent="0.25">
      <c r="A10" s="177" t="s">
        <v>1460</v>
      </c>
      <c r="B10" s="177" t="s">
        <v>177</v>
      </c>
      <c r="C10" s="275">
        <v>9445</v>
      </c>
      <c r="D10" s="177" t="s">
        <v>1455</v>
      </c>
      <c r="E10" s="276" t="s">
        <v>327</v>
      </c>
      <c r="F10" s="277">
        <v>1100</v>
      </c>
      <c r="G10" s="278" t="s">
        <v>1449</v>
      </c>
      <c r="H10" s="278">
        <v>5</v>
      </c>
      <c r="I10" s="177" t="s">
        <v>1452</v>
      </c>
    </row>
  </sheetData>
  <autoFilter ref="A1:I1"/>
  <hyperlinks>
    <hyperlink ref="C9" r:id="rId1" display="9167"/>
    <hyperlink ref="C10" r:id="rId2" display="https://www.thegef.org/project/conservation-and-sustainable-use-biological-diversity-priority-landscapes-oaxaca-and-chiapas"/>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Terrestrial PA cover</vt:lpstr>
      <vt:lpstr>Marine PA cover</vt:lpstr>
      <vt:lpstr>Ecoregions</vt:lpstr>
      <vt:lpstr>KBAs</vt:lpstr>
      <vt:lpstr>Connectivity</vt:lpstr>
      <vt:lpstr>PAME</vt:lpstr>
      <vt:lpstr>PA commitments</vt:lpstr>
      <vt:lpstr>National Priority Actions</vt:lpstr>
      <vt:lpstr>GEF Projects</vt:lpstr>
      <vt:lpstr>IPLC info</vt:lpstr>
    </vt:vector>
  </TitlesOfParts>
  <Company>SCBD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scbd</cp:lastModifiedBy>
  <cp:lastPrinted>2019-03-27T15:44:47Z</cp:lastPrinted>
  <dcterms:created xsi:type="dcterms:W3CDTF">2018-07-16T19:58:31Z</dcterms:created>
  <dcterms:modified xsi:type="dcterms:W3CDTF">2019-04-03T19:19:39Z</dcterms:modified>
</cp:coreProperties>
</file>