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11025" yWindow="270" windowWidth="17235" windowHeight="9750" tabRatio="726"/>
  </bookViews>
  <sheets>
    <sheet name="Terrestrial PA cover" sheetId="1" r:id="rId1"/>
    <sheet name="Marine PA cover" sheetId="4" r:id="rId2"/>
    <sheet name="Ecoregions" sheetId="16" r:id="rId3"/>
    <sheet name="PA commitments" sheetId="12" r:id="rId4"/>
    <sheet name="KBAs" sheetId="8" r:id="rId5"/>
    <sheet name="Connectivity" sheetId="13" r:id="rId6"/>
    <sheet name="PAME" sheetId="9" r:id="rId7"/>
    <sheet name="National Priority Actions" sheetId="14" r:id="rId8"/>
    <sheet name="GEF Projects" sheetId="15" r:id="rId9"/>
    <sheet name="IPLC info" sheetId="10" r:id="rId10"/>
  </sheets>
  <externalReferences>
    <externalReference r:id="rId11"/>
    <externalReference r:id="rId12"/>
  </externalReferences>
  <definedNames>
    <definedName name="_xlnm._FilterDatabase" localSheetId="8" hidden="1">'GEF Projects'!$A$1:$H$59</definedName>
    <definedName name="_xlnm._FilterDatabase" localSheetId="9" hidden="1">'IPLC info'!$A$1:$V$1</definedName>
    <definedName name="_xlnm._FilterDatabase" localSheetId="4" hidden="1">KBAs!$A$1:$H$1167</definedName>
    <definedName name="_xlnm._FilterDatabase" localSheetId="1" hidden="1">'Marine PA cover'!$A$1:$M$1</definedName>
    <definedName name="_xlnm._FilterDatabase" localSheetId="7" hidden="1">'National Priority Actions'!$A$1:$C$208</definedName>
    <definedName name="_xlnm._FilterDatabase" localSheetId="6" hidden="1">PAME!$A$1:$K$47</definedName>
    <definedName name="_xlnm._FilterDatabase" localSheetId="0" hidden="1">'Terrestrial PA cover'!$A$1:$K$1</definedName>
  </definedNames>
  <calcPr calcId="145621"/>
</workbook>
</file>

<file path=xl/calcChain.xml><?xml version="1.0" encoding="utf-8"?>
<calcChain xmlns="http://schemas.openxmlformats.org/spreadsheetml/2006/main">
  <c r="M6" i="4" l="1"/>
  <c r="L2" i="4"/>
  <c r="M2" i="4" s="1"/>
  <c r="L3" i="4"/>
  <c r="M3" i="4" s="1"/>
  <c r="L4" i="4"/>
  <c r="M4" i="4" s="1"/>
  <c r="L5" i="4"/>
  <c r="M5" i="4" s="1"/>
  <c r="L6" i="4"/>
  <c r="L7" i="4"/>
  <c r="M7" i="4" s="1"/>
  <c r="L8" i="4"/>
  <c r="M8" i="4" s="1"/>
  <c r="H53" i="12"/>
  <c r="J2" i="1" l="1"/>
  <c r="J3" i="1"/>
  <c r="J4" i="1"/>
  <c r="J5" i="1"/>
  <c r="J6" i="1"/>
  <c r="J7" i="1"/>
  <c r="J8" i="1"/>
  <c r="J9" i="1"/>
  <c r="J10" i="1"/>
  <c r="J11" i="1"/>
  <c r="J12" i="1"/>
  <c r="J13" i="1"/>
  <c r="J14" i="1"/>
  <c r="J15" i="1"/>
  <c r="J16" i="1"/>
  <c r="J17" i="1"/>
  <c r="J18" i="1"/>
  <c r="J19" i="1"/>
  <c r="J20" i="1"/>
  <c r="J21" i="1"/>
  <c r="J22" i="1"/>
  <c r="J23" i="1"/>
  <c r="J24" i="1"/>
  <c r="J26" i="1"/>
  <c r="J27" i="1"/>
  <c r="J28" i="1"/>
  <c r="J29" i="1"/>
  <c r="G25" i="1"/>
  <c r="J25" i="1" s="1"/>
  <c r="B33" i="12"/>
</calcChain>
</file>

<file path=xl/sharedStrings.xml><?xml version="1.0" encoding="utf-8"?>
<sst xmlns="http://schemas.openxmlformats.org/spreadsheetml/2006/main" count="6696" uniqueCount="1862">
  <si>
    <t>Country or Area</t>
  </si>
  <si>
    <t>British Indian Ocean Territory</t>
  </si>
  <si>
    <t>Burundi</t>
  </si>
  <si>
    <t>Comoros</t>
  </si>
  <si>
    <t>Djibouti</t>
  </si>
  <si>
    <t>Eritrea</t>
  </si>
  <si>
    <t>Ethiopia</t>
  </si>
  <si>
    <t>Kenya</t>
  </si>
  <si>
    <t>Madagascar</t>
  </si>
  <si>
    <t>Malawi</t>
  </si>
  <si>
    <t>Mauritius</t>
  </si>
  <si>
    <t>Mayotte</t>
  </si>
  <si>
    <t>Mozambique</t>
  </si>
  <si>
    <t>Réunion</t>
  </si>
  <si>
    <t>Rwanda</t>
  </si>
  <si>
    <t>Seychelles</t>
  </si>
  <si>
    <t>Somalia</t>
  </si>
  <si>
    <t>South Sudan</t>
  </si>
  <si>
    <t>Uganda</t>
  </si>
  <si>
    <t>United Republic of Tanzania</t>
  </si>
  <si>
    <t>Zambia</t>
  </si>
  <si>
    <t>Zimbabwe</t>
  </si>
  <si>
    <t>Botswana</t>
  </si>
  <si>
    <t>Lesotho</t>
  </si>
  <si>
    <t>Namibia</t>
  </si>
  <si>
    <t>South Africa</t>
  </si>
  <si>
    <t>N/a</t>
  </si>
  <si>
    <t>by 2030</t>
  </si>
  <si>
    <t>649,266 ha</t>
  </si>
  <si>
    <t>by 2025</t>
  </si>
  <si>
    <t>by 2026</t>
  </si>
  <si>
    <r>
      <t>Total land area (km</t>
    </r>
    <r>
      <rPr>
        <b/>
        <vertAlign val="superscript"/>
        <sz val="11"/>
        <color theme="1"/>
        <rFont val="Calibri"/>
        <family val="2"/>
        <scheme val="minor"/>
      </rPr>
      <t>2</t>
    </r>
    <r>
      <rPr>
        <b/>
        <sz val="11"/>
        <color theme="1"/>
        <rFont val="Calibri"/>
        <family val="2"/>
        <scheme val="minor"/>
      </rPr>
      <t>)</t>
    </r>
  </si>
  <si>
    <r>
      <t>Priority Actions (km</t>
    </r>
    <r>
      <rPr>
        <b/>
        <vertAlign val="superscript"/>
        <sz val="11"/>
        <rFont val="Calibri"/>
        <family val="2"/>
      </rPr>
      <t>2</t>
    </r>
    <r>
      <rPr>
        <b/>
        <sz val="11"/>
        <rFont val="Calibri"/>
        <family val="2"/>
      </rPr>
      <t>)</t>
    </r>
  </si>
  <si>
    <r>
      <t>Approved GEF projects (km</t>
    </r>
    <r>
      <rPr>
        <b/>
        <vertAlign val="superscript"/>
        <sz val="11"/>
        <rFont val="Calibri"/>
        <family val="2"/>
      </rPr>
      <t>2</t>
    </r>
    <r>
      <rPr>
        <b/>
        <sz val="11"/>
        <rFont val="Calibri"/>
        <family val="2"/>
      </rPr>
      <t>)</t>
    </r>
  </si>
  <si>
    <t xml:space="preserve">by 2025 </t>
  </si>
  <si>
    <t>by 2022</t>
  </si>
  <si>
    <t>by 2028</t>
  </si>
  <si>
    <t>Bight of Sofala/Swamp Coast</t>
  </si>
  <si>
    <t>Central Somali Coast</t>
  </si>
  <si>
    <t>Chagos</t>
  </si>
  <si>
    <t>East African Coral Coast</t>
  </si>
  <si>
    <t>Southeast Madagascar</t>
  </si>
  <si>
    <t>Delagoa</t>
  </si>
  <si>
    <t>Western and Northern Madagascar</t>
  </si>
  <si>
    <t>Mascarene Islands</t>
  </si>
  <si>
    <t>Northern Monsoon Current Coast</t>
  </si>
  <si>
    <t>Cargados Carajos/Tromelin Island</t>
  </si>
  <si>
    <t>Gulf of Aden</t>
  </si>
  <si>
    <t>Southern Red Sea</t>
  </si>
  <si>
    <t>Eswatini</t>
  </si>
  <si>
    <t>Maldives-Lakshadweep-Chagos Archipelago tropical moist forests</t>
  </si>
  <si>
    <t>Albertine Rift montane forests</t>
  </si>
  <si>
    <t>Aldabra Island xeric scrub</t>
  </si>
  <si>
    <t>Central Zambezian Miombo woodlands</t>
  </si>
  <si>
    <t>Comoros forests</t>
  </si>
  <si>
    <t>Drakensberg montane grasslands, woodlands and forests</t>
  </si>
  <si>
    <t>East African halophytics</t>
  </si>
  <si>
    <t>East African mangroves</t>
  </si>
  <si>
    <t>East African montane forests</t>
  </si>
  <si>
    <t>East African montane moorlands</t>
  </si>
  <si>
    <t>East Sudanian savanna</t>
  </si>
  <si>
    <t>Eastern Arc forests</t>
  </si>
  <si>
    <t>Eastern Miombo woodlands</t>
  </si>
  <si>
    <t>Eastern Zimbabwe montane forest-grassland mosaic</t>
  </si>
  <si>
    <t>Eritrean coastal desert</t>
  </si>
  <si>
    <t>Ethiopian montane forests</t>
  </si>
  <si>
    <t>Ethiopian montane grasslands and woodlands</t>
  </si>
  <si>
    <t>Ethiopian montane moorlands</t>
  </si>
  <si>
    <t>Ethiopian xeric grasslands and shrublands</t>
  </si>
  <si>
    <t>Granitic Seychelles forests</t>
  </si>
  <si>
    <t>Hobyo grasslands and shrublands</t>
  </si>
  <si>
    <t>Itigi-Sumbu thicket</t>
  </si>
  <si>
    <t>Kalahari Acacia-Baikiaea woodlands</t>
  </si>
  <si>
    <t>Madagascar dry deciduous forests</t>
  </si>
  <si>
    <t>Madagascar ericoid thickets</t>
  </si>
  <si>
    <t>Madagascar lowland forests</t>
  </si>
  <si>
    <t>Madagascar mangroves</t>
  </si>
  <si>
    <t>Madagascar spiny thickets</t>
  </si>
  <si>
    <t>Madagascar subhumid forests</t>
  </si>
  <si>
    <t>Madagascar succulent woodlands</t>
  </si>
  <si>
    <t>Maputaland coastal forest mosaic</t>
  </si>
  <si>
    <t>Masai xeric grasslands and shrublands</t>
  </si>
  <si>
    <t>Mascarene forests</t>
  </si>
  <si>
    <t>Northern Acacia-Commiphora bushlands and thickets</t>
  </si>
  <si>
    <t>Northern Congolian forest-savanna mosaic</t>
  </si>
  <si>
    <t>Northern Zanzibar-Inhambane coastal forest mosaic</t>
  </si>
  <si>
    <t>Rwenzori-Virunga montane moorlands</t>
  </si>
  <si>
    <t>Saharan flooded grasslands</t>
  </si>
  <si>
    <t>Sahelian Acacia savanna</t>
  </si>
  <si>
    <t>Serengeti volcanic grasslands</t>
  </si>
  <si>
    <t>Somali Acacia-Commiphora bushlands and thickets</t>
  </si>
  <si>
    <t>Somali montane xeric woodlands</t>
  </si>
  <si>
    <t>South Malawi montane forest-grassland mosaic</t>
  </si>
  <si>
    <t>Southern Acacia-Commiphora bushlands and thickets</t>
  </si>
  <si>
    <t>Southern Africa bushveld</t>
  </si>
  <si>
    <t>Southern Africa mangroves</t>
  </si>
  <si>
    <t>Southern Indian Ocean Islands tundra</t>
  </si>
  <si>
    <t>Southern Miombo woodlands</t>
  </si>
  <si>
    <t>Southern Rift montane forest-grassland mosaic</t>
  </si>
  <si>
    <t>Southern Zanzibar-Inhambane coastal forest mosaic</t>
  </si>
  <si>
    <t>Victoria Basin forest-savanna mosaic</t>
  </si>
  <si>
    <t>Western Zambezian grasslands</t>
  </si>
  <si>
    <t>Zambezian and Mopane woodlands</t>
  </si>
  <si>
    <t>Zambezian Baikiaea woodlands</t>
  </si>
  <si>
    <t>Zambezian coastal flooded savanna</t>
  </si>
  <si>
    <t>Zambezian Cryptosepalum dry forests</t>
  </si>
  <si>
    <t>Zambezian flooded grasslands</t>
  </si>
  <si>
    <t>Zambezian halophytics</t>
  </si>
  <si>
    <t>Angola</t>
  </si>
  <si>
    <t>Sudan</t>
  </si>
  <si>
    <t>Comments</t>
  </si>
  <si>
    <t>?</t>
  </si>
  <si>
    <r>
      <t>Area (km</t>
    </r>
    <r>
      <rPr>
        <b/>
        <vertAlign val="superscript"/>
        <sz val="11"/>
        <color theme="1"/>
        <rFont val="Calibri"/>
        <family val="2"/>
        <scheme val="minor"/>
      </rPr>
      <t>2</t>
    </r>
    <r>
      <rPr>
        <b/>
        <sz val="11"/>
        <color theme="1"/>
        <rFont val="Calibri"/>
        <family val="2"/>
        <scheme val="minor"/>
      </rPr>
      <t>) of PAs 
(Jan 2019)</t>
    </r>
  </si>
  <si>
    <t>% PA cover 
(Jan 2019)</t>
  </si>
  <si>
    <r>
      <t>Area (km</t>
    </r>
    <r>
      <rPr>
        <b/>
        <vertAlign val="superscript"/>
        <sz val="11"/>
        <rFont val="Calibri"/>
        <family val="2"/>
        <scheme val="minor"/>
      </rPr>
      <t>2</t>
    </r>
    <r>
      <rPr>
        <b/>
        <sz val="11"/>
        <rFont val="Calibri"/>
        <family val="2"/>
        <scheme val="minor"/>
      </rPr>
      <t>) needed to reach target by 2020</t>
    </r>
  </si>
  <si>
    <r>
      <t>Priority Actions (km</t>
    </r>
    <r>
      <rPr>
        <b/>
        <vertAlign val="superscript"/>
        <sz val="11"/>
        <color theme="1"/>
        <rFont val="Calibri"/>
        <family val="2"/>
        <scheme val="minor"/>
      </rPr>
      <t>2</t>
    </r>
    <r>
      <rPr>
        <b/>
        <sz val="11"/>
        <color theme="1"/>
        <rFont val="Calibri"/>
        <family val="2"/>
        <scheme val="minor"/>
      </rPr>
      <t>)</t>
    </r>
  </si>
  <si>
    <r>
      <t>Approved GEF projects (km</t>
    </r>
    <r>
      <rPr>
        <b/>
        <vertAlign val="superscript"/>
        <sz val="11"/>
        <rFont val="Calibri"/>
        <family val="2"/>
        <scheme val="minor"/>
      </rPr>
      <t>2</t>
    </r>
    <r>
      <rPr>
        <b/>
        <sz val="11"/>
        <rFont val="Calibri"/>
        <family val="2"/>
        <scheme val="minor"/>
      </rPr>
      <t>)</t>
    </r>
  </si>
  <si>
    <r>
      <t>Net National Commitments (km</t>
    </r>
    <r>
      <rPr>
        <b/>
        <vertAlign val="superscript"/>
        <sz val="11"/>
        <rFont val="Calibri"/>
        <family val="2"/>
        <scheme val="minor"/>
      </rPr>
      <t>2</t>
    </r>
    <r>
      <rPr>
        <b/>
        <sz val="11"/>
        <rFont val="Calibri"/>
        <family val="2"/>
        <scheme val="minor"/>
      </rPr>
      <t>)</t>
    </r>
  </si>
  <si>
    <t xml:space="preserve">%PA cover if commitments are implemented </t>
  </si>
  <si>
    <r>
      <t>Total EEZ area (km</t>
    </r>
    <r>
      <rPr>
        <b/>
        <vertAlign val="superscript"/>
        <sz val="11"/>
        <color theme="1"/>
        <rFont val="Calibri"/>
        <family val="2"/>
        <scheme val="minor"/>
      </rPr>
      <t>2</t>
    </r>
    <r>
      <rPr>
        <b/>
        <sz val="11"/>
        <color theme="1"/>
        <rFont val="Calibri"/>
        <family val="2"/>
        <scheme val="minor"/>
      </rPr>
      <t>)</t>
    </r>
  </si>
  <si>
    <r>
      <t>UN Ocean Conference  Commitments (km</t>
    </r>
    <r>
      <rPr>
        <b/>
        <vertAlign val="superscript"/>
        <sz val="11"/>
        <rFont val="Calibri"/>
        <family val="2"/>
      </rPr>
      <t>2</t>
    </r>
    <r>
      <rPr>
        <b/>
        <sz val="11"/>
        <rFont val="Calibri"/>
        <family val="2"/>
      </rPr>
      <t>)</t>
    </r>
  </si>
  <si>
    <r>
      <t>Other Commitments (km</t>
    </r>
    <r>
      <rPr>
        <b/>
        <vertAlign val="superscript"/>
        <sz val="11"/>
        <rFont val="Calibri"/>
        <family val="2"/>
      </rPr>
      <t>2</t>
    </r>
    <r>
      <rPr>
        <b/>
        <sz val="11"/>
        <rFont val="Calibri"/>
        <family val="2"/>
      </rPr>
      <t>)</t>
    </r>
  </si>
  <si>
    <t xml:space="preserve">% cover if commitments are implemented </t>
  </si>
  <si>
    <t>add 360,594ha</t>
  </si>
  <si>
    <t>210,353km2</t>
  </si>
  <si>
    <t>MARINE</t>
  </si>
  <si>
    <t>Country</t>
  </si>
  <si>
    <r>
      <t>Area to be added (km</t>
    </r>
    <r>
      <rPr>
        <b/>
        <vertAlign val="superscript"/>
        <sz val="11"/>
        <color theme="1"/>
        <rFont val="Calibri"/>
        <family val="2"/>
        <scheme val="minor"/>
      </rPr>
      <t>2</t>
    </r>
    <r>
      <rPr>
        <b/>
        <sz val="11"/>
        <color theme="1"/>
        <rFont val="Calibri"/>
        <family val="2"/>
        <scheme val="minor"/>
      </rPr>
      <t>) by 2020</t>
    </r>
  </si>
  <si>
    <t>Source</t>
  </si>
  <si>
    <t>Link</t>
  </si>
  <si>
    <t>GEF Project status</t>
  </si>
  <si>
    <t>pg # in NBSAP</t>
  </si>
  <si>
    <t>Action/Target</t>
  </si>
  <si>
    <t>NBSAP Area added w/ post-2020 target</t>
  </si>
  <si>
    <t>Comment</t>
  </si>
  <si>
    <t>National Priority Action</t>
  </si>
  <si>
    <r>
      <t xml:space="preserve">A national network of terrestrial and marine protected areas will be created through a </t>
    </r>
    <r>
      <rPr>
        <sz val="10"/>
        <color indexed="8"/>
        <rFont val="Calibri"/>
        <family val="2"/>
      </rPr>
      <t xml:space="preserve">GEF / UNDP project, covering </t>
    </r>
    <r>
      <rPr>
        <b/>
        <sz val="10"/>
        <color indexed="8"/>
        <rFont val="Calibri"/>
        <family val="2"/>
      </rPr>
      <t>over 21%</t>
    </r>
    <r>
      <rPr>
        <sz val="10"/>
        <color indexed="8"/>
        <rFont val="Calibri"/>
        <family val="2"/>
      </rPr>
      <t xml:space="preserve"> of marine territory</t>
    </r>
  </si>
  <si>
    <t>n/a</t>
  </si>
  <si>
    <t>NBSAP</t>
  </si>
  <si>
    <t>Comoros NBSAP</t>
  </si>
  <si>
    <t>29/50-51</t>
  </si>
  <si>
    <t>Target C1: By 2030, at least 10% of marine and coastal areas protected</t>
  </si>
  <si>
    <t>Addition covered by other actions</t>
  </si>
  <si>
    <t>GEF Project</t>
  </si>
  <si>
    <t>GEF #9215</t>
  </si>
  <si>
    <t>Project Approved</t>
  </si>
  <si>
    <r>
      <t xml:space="preserve">Operationalized protected area system on three selected areas that cover a total of 10,098.6km2 will be established - including two Marine PAs with </t>
    </r>
    <r>
      <rPr>
        <b/>
        <sz val="10"/>
        <color theme="1"/>
        <rFont val="Calibri"/>
        <family val="2"/>
        <scheme val="minor"/>
      </rPr>
      <t xml:space="preserve">3,605.94 </t>
    </r>
    <r>
      <rPr>
        <sz val="10"/>
        <color theme="1"/>
        <rFont val="Calibri"/>
        <family val="2"/>
        <scheme val="minor"/>
      </rPr>
      <t xml:space="preserve">km2 </t>
    </r>
  </si>
  <si>
    <t>Eritrea NBSAP</t>
  </si>
  <si>
    <t>Marine/Coastal Protected Area Coverage: Reach 360,594 hectares by 2020</t>
  </si>
  <si>
    <t>GEF #5351</t>
  </si>
  <si>
    <t>Madagascar NBSAP</t>
  </si>
  <si>
    <t>70/82</t>
  </si>
  <si>
    <t xml:space="preserve">In 2025, 15% of coastal and marine areas ... are conserved </t>
  </si>
  <si>
    <t>Initiate Marine Protected Areas (MPA) creation</t>
  </si>
  <si>
    <t>Area not provided</t>
  </si>
  <si>
    <t>Mauritius NBSAP</t>
  </si>
  <si>
    <t>55/65</t>
  </si>
  <si>
    <t>10 per cent of coastal and marine areas</t>
  </si>
  <si>
    <t>Mozambique NBSAP</t>
  </si>
  <si>
    <t>57/91</t>
  </si>
  <si>
    <t>Target 11A:  include up to 5% of marine ecosystems and  in conservation areas.</t>
  </si>
  <si>
    <t>GEF #4717</t>
  </si>
  <si>
    <t>Seychelles NBSAP</t>
  </si>
  <si>
    <t>Marine/Coastal Protected Area Coverage: Reach 10% by  2020</t>
  </si>
  <si>
    <t>UN Ocean conference</t>
  </si>
  <si>
    <t>#OceanAction19023</t>
  </si>
  <si>
    <t>Milestone 1: Protect 15% (June '18); Milestone 2: Protect an additional 7.5% (Dec '18); Milestone 3: Protect an additional 7.5% (Total = 30% of EEZ protected)</t>
  </si>
  <si>
    <t>Also see Ocean Action #17923 and #19018</t>
  </si>
  <si>
    <t>Somalia NBSAP</t>
  </si>
  <si>
    <t>84-87</t>
  </si>
  <si>
    <t>By 2026, 10 per cent of coastal and marine areas … are conserved</t>
  </si>
  <si>
    <t>GEF #4848</t>
  </si>
  <si>
    <t>South Africa NBSAP</t>
  </si>
  <si>
    <t>69-70</t>
  </si>
  <si>
    <t>Other</t>
  </si>
  <si>
    <t>Cabinet approval</t>
  </si>
  <si>
    <t>Expansion of MPAs under Operation Phakisa Programme by 2020 (increase ocean protection within the South African EEZ to 5%)</t>
  </si>
  <si>
    <t>Area of expansion provided by CBD NFP</t>
  </si>
  <si>
    <r>
      <t>3 marine areas planned - to cover about</t>
    </r>
    <r>
      <rPr>
        <sz val="10"/>
        <color indexed="8"/>
        <rFont val="Calibri"/>
        <family val="2"/>
      </rPr>
      <t xml:space="preserve"> 2000 km2</t>
    </r>
  </si>
  <si>
    <t>Sudan NBSAP</t>
  </si>
  <si>
    <t>Marine/Coastal Conservation Area Coverage: Reach 10% by  2020</t>
  </si>
  <si>
    <t>Target already surpassed (as of Jan 2019)</t>
  </si>
  <si>
    <t>Create new marine protected areas in biodiversity hotspots and fragile ecosystems</t>
  </si>
  <si>
    <t>Tanzania NBSAP</t>
  </si>
  <si>
    <t>Marine/Coastal Protected Area Coverage: Increase from 6.5% to 10% by 2020</t>
  </si>
  <si>
    <t>TERRESTRIAL</t>
  </si>
  <si>
    <t>GEF Project Status</t>
  </si>
  <si>
    <t>Action, Commitment or Target</t>
  </si>
  <si>
    <t>GEF #4589</t>
  </si>
  <si>
    <t>Creation of new PAs including prairies and shrublands, the mountains of the East and the aquatic environments of lake Tanganyika; National Target = Bring the protected land area to 15% of the national territory (by 2020)</t>
  </si>
  <si>
    <t>Burundi NBSAP</t>
  </si>
  <si>
    <t>90/96</t>
  </si>
  <si>
    <t>By 2015, at least 10% of terrestrial and inland waters … are conserved</t>
  </si>
  <si>
    <t>Target included as National Priority Action</t>
  </si>
  <si>
    <t>GEF #5062</t>
  </si>
  <si>
    <t xml:space="preserve">A national network of terrestrial and marine protected areas will be created through a GEF / UNDP project, covering 22% of national land territory </t>
  </si>
  <si>
    <t>Included under GEF project #5062</t>
  </si>
  <si>
    <t>By 2030, at least 17% of land and inland waters … are conserved</t>
  </si>
  <si>
    <t>Target will be surpassed when GEF project complete</t>
  </si>
  <si>
    <r>
      <t xml:space="preserve">Operationalized protected area system on three selected areas that cover a total of 10,098.6km2 will be established - including one Terrestrial PA that covers </t>
    </r>
    <r>
      <rPr>
        <b/>
        <sz val="10"/>
        <color theme="1"/>
        <rFont val="Calibri"/>
        <family val="2"/>
        <scheme val="minor"/>
      </rPr>
      <t>6,492.76km2</t>
    </r>
  </si>
  <si>
    <t>GEF #4559</t>
  </si>
  <si>
    <t>61/77-78</t>
  </si>
  <si>
    <t>By 2020, at least 10% of the national territory (649,255 ha Delineated for terrestrial PAs)</t>
  </si>
  <si>
    <t>Target will be surpassed w/ GEF project and NPA</t>
  </si>
  <si>
    <t>Ethiopia NBSAP</t>
  </si>
  <si>
    <t>74-75</t>
  </si>
  <si>
    <t>By 2020, area coverage of ecologically representative and effectively managed PAs is increased from 14% to 20%</t>
  </si>
  <si>
    <t xml:space="preserve">Create and/or effectively manage protected areas to preserve fragile ecosystems and sensitive and/or critical areas of high biodiversity </t>
  </si>
  <si>
    <t>Area was not indicated</t>
  </si>
  <si>
    <t>79-80</t>
  </si>
  <si>
    <t>In 2025, 10% of terrestrial ecosystems ... are conserved adequately</t>
  </si>
  <si>
    <t>Six National Protected Areas that along the Shire River Basin will have been strengthened in management , and one wetland that forms part of the Important Zambezian Flood Grasslands  Eco-region will have been developed into a complete community conserved area in the next 5y</t>
  </si>
  <si>
    <t>To designate new PAs (both state and Private land) as proposed by the PANES using the newly enacted legislation (from Questionnaire: The target for Mauritius is to place 10 % of Mauritian terrestrial area within a Protected Area Network by 2015)</t>
  </si>
  <si>
    <t>GEF #9553</t>
  </si>
  <si>
    <t>Concept Approved</t>
  </si>
  <si>
    <t>By 2025, at least 16 per cent of terrestrial and inland water … area conserved</t>
  </si>
  <si>
    <t>GEF #9158</t>
  </si>
  <si>
    <t>Rwanda NBSAP</t>
  </si>
  <si>
    <t>59-61</t>
  </si>
  <si>
    <t>By 2020, at least 10.3 per cent of national territory holding particular biodiversity and ecosystem services is protected</t>
  </si>
  <si>
    <t>To protect through a network of viable, ecologically representative and effectively managed Protected Areas at least 50% of terrestrial areas</t>
  </si>
  <si>
    <t>By 2026, at least 17 per cent of terrestrial and inland water are conserved</t>
  </si>
  <si>
    <t>GEF #4456</t>
  </si>
  <si>
    <t>Uganda NBSAP</t>
  </si>
  <si>
    <t>78-79</t>
  </si>
  <si>
    <t>At least 17% of  terrestrial and inland water ecosystems in Uganda are conserved</t>
  </si>
  <si>
    <t>GEF #5034</t>
  </si>
  <si>
    <t>Expanding number of FNR (30,000 km2) will improve hydrological flow and increase the carbon stock</t>
  </si>
  <si>
    <r>
      <rPr>
        <b/>
        <sz val="10"/>
        <color theme="1"/>
        <rFont val="Calibri"/>
        <family val="2"/>
        <scheme val="minor"/>
      </rPr>
      <t>1.5%</t>
    </r>
    <r>
      <rPr>
        <sz val="10"/>
        <color theme="1"/>
        <rFont val="Calibri"/>
        <family val="2"/>
        <scheme val="minor"/>
      </rPr>
      <t xml:space="preserve"> of the ecological regions can be placed under protection to contribute to achieving target 11  </t>
    </r>
  </si>
  <si>
    <t>GEF #4639</t>
  </si>
  <si>
    <t>Zimbabwe NBSAP</t>
  </si>
  <si>
    <t>26/49</t>
  </si>
  <si>
    <t>At least 28% of Zimbabwe’s terrestrial and inland water under protection, is maintained and conserved,</t>
  </si>
  <si>
    <t>Botswana NBSAP</t>
  </si>
  <si>
    <t xml:space="preserve">By 2025, at least 25 percent of all Botswana’s ecoregions … are effectively conserved </t>
  </si>
  <si>
    <t>Utilization of GEF 6 allocation to close the gap and increase conservation by 6.8% (to reach 25%)</t>
  </si>
  <si>
    <t>Completed: as of Jan 2019, PA cover ~29%</t>
  </si>
  <si>
    <r>
      <t xml:space="preserve">To gazette and formalise 6 new informal PAs and formally demarcate as well as manage them for biodiversity conservation. These will increase the formal gazetted PA network from 4.23% </t>
    </r>
    <r>
      <rPr>
        <b/>
        <sz val="10"/>
        <color theme="1"/>
        <rFont val="Calibri"/>
        <family val="2"/>
        <scheme val="minor"/>
      </rPr>
      <t>to 12.4%</t>
    </r>
    <r>
      <rPr>
        <sz val="10"/>
        <color theme="1"/>
        <rFont val="Calibri"/>
        <family val="2"/>
        <scheme val="minor"/>
      </rPr>
      <t xml:space="preserve">. </t>
    </r>
  </si>
  <si>
    <t>GEF #5065</t>
  </si>
  <si>
    <t>Eswatini NBSAP</t>
  </si>
  <si>
    <t>By 2022, at least 20 per cent of Swaziland’s land areas … are conserved</t>
  </si>
  <si>
    <r>
      <t>Declare 5 proposed PAs (</t>
    </r>
    <r>
      <rPr>
        <b/>
        <sz val="10"/>
        <color theme="1"/>
        <rFont val="Calibri"/>
        <family val="2"/>
        <scheme val="minor"/>
      </rPr>
      <t>15,654ha</t>
    </r>
    <r>
      <rPr>
        <sz val="10"/>
        <color theme="1"/>
        <rFont val="Calibri"/>
        <family val="2"/>
        <scheme val="minor"/>
      </rPr>
      <t>) as formal PAs under IUCN management categories and governance types. This would increase Lesotho's PA coverage to ~2%.
Declare community Managed Resource Areas (MRAs) as formal PAs under IUCN Category VI. That would increase PAs coverage (by</t>
    </r>
    <r>
      <rPr>
        <b/>
        <sz val="10"/>
        <color theme="1"/>
        <rFont val="Calibri"/>
        <family val="2"/>
        <scheme val="minor"/>
      </rPr>
      <t xml:space="preserve"> 2939.43km2</t>
    </r>
    <r>
      <rPr>
        <sz val="10"/>
        <color theme="1"/>
        <rFont val="Calibri"/>
        <family val="2"/>
        <scheme val="minor"/>
      </rPr>
      <t>) to 25%</t>
    </r>
  </si>
  <si>
    <t xml:space="preserve">By 2019, 13.2 % in the conservation estate
By 2028, in protected areas: 10.8m land-based hectares, </t>
  </si>
  <si>
    <r>
      <t xml:space="preserve">6 protected areas will be established adding </t>
    </r>
    <r>
      <rPr>
        <b/>
        <sz val="10"/>
        <color theme="1"/>
        <rFont val="Calibri"/>
        <family val="2"/>
        <scheme val="minor"/>
      </rPr>
      <t>6000 km2</t>
    </r>
  </si>
  <si>
    <t>By 2020, at least 17 per cent of terrestrial and inland water … are conserved</t>
  </si>
  <si>
    <t xml:space="preserve">Completed?
Increase of ~60,000km2 b/w workshop and March 2018 </t>
  </si>
  <si>
    <t>Type of potential ICCA (or similar designation) from Kothari et al 2012</t>
  </si>
  <si>
    <t>Number of areas</t>
  </si>
  <si>
    <r>
      <t>Extent of ICCAs (km</t>
    </r>
    <r>
      <rPr>
        <b/>
        <vertAlign val="superscript"/>
        <sz val="11"/>
        <color theme="1"/>
        <rFont val="Calibri"/>
        <family val="2"/>
        <scheme val="minor"/>
      </rPr>
      <t>2</t>
    </r>
    <r>
      <rPr>
        <b/>
        <sz val="11"/>
        <color theme="1"/>
        <rFont val="Calibri"/>
        <family val="2"/>
        <scheme val="minor"/>
      </rPr>
      <t>)</t>
    </r>
  </si>
  <si>
    <t>Comments 
(for more details see Kothari et al 2012)</t>
  </si>
  <si>
    <t>Other potential ICCAs from Kothari et al 2012</t>
  </si>
  <si>
    <r>
      <t>Potential 'ICCAs' (km</t>
    </r>
    <r>
      <rPr>
        <b/>
        <vertAlign val="superscript"/>
        <sz val="11"/>
        <color theme="1"/>
        <rFont val="Calibri"/>
        <family val="2"/>
        <scheme val="minor"/>
      </rPr>
      <t>2</t>
    </r>
    <r>
      <rPr>
        <b/>
        <sz val="11"/>
        <color theme="1"/>
        <rFont val="Calibri"/>
        <family val="2"/>
        <scheme val="minor"/>
      </rPr>
      <t>) missing from WDPA</t>
    </r>
  </si>
  <si>
    <t>Sites listed in the WDPA (as of Jan 2019)</t>
  </si>
  <si>
    <t>Area in WDPA (as of Jan 2019)</t>
  </si>
  <si>
    <t>Indigenous lands within protected areas</t>
  </si>
  <si>
    <t>Indigenous lands outside PAs</t>
  </si>
  <si>
    <t>Indigenous lands w/ HF &lt;4 (natural landscapes)</t>
  </si>
  <si>
    <t>Indigenous lands w/ HF ≥4 (human-dominated landscapes)</t>
  </si>
  <si>
    <t>Indigenous lands w/ No Human Footprint data</t>
  </si>
  <si>
    <r>
      <t>964.6 km</t>
    </r>
    <r>
      <rPr>
        <vertAlign val="superscript"/>
        <sz val="11"/>
        <color theme="1"/>
        <rFont val="Calibri"/>
        <family val="2"/>
        <scheme val="minor"/>
      </rPr>
      <t>2</t>
    </r>
  </si>
  <si>
    <t>YES</t>
  </si>
  <si>
    <t>Conservancies; 
Kayas (sacred forests)</t>
  </si>
  <si>
    <t>41; 
70</t>
  </si>
  <si>
    <t>Conservancies include 402,141 ha under strict conservation zones</t>
  </si>
  <si>
    <t xml:space="preserve">Several m.ha. under pastoral landscapes, much of which come under Group Ranches (collectively managed rangelands). </t>
  </si>
  <si>
    <r>
      <t>1,759 km</t>
    </r>
    <r>
      <rPr>
        <vertAlign val="superscript"/>
        <sz val="11"/>
        <color theme="1"/>
        <rFont val="Calibri"/>
        <family val="2"/>
        <scheme val="minor"/>
      </rPr>
      <t>2</t>
    </r>
  </si>
  <si>
    <t>Local management contract</t>
  </si>
  <si>
    <t>GELOSE (Gestion Locale Sécurisée) law, which sets the framework for a decentralization of resources management to local communities.</t>
  </si>
  <si>
    <t>IPLC-governed sites include: 1 National Park, 1 Réserve de Ressources Naturelles, several Paysage Harmonieux Protégé and LMMAs (all are coastal or marine)</t>
  </si>
  <si>
    <t>all marine</t>
  </si>
  <si>
    <t>1 Local community governed Nature Reserve</t>
  </si>
  <si>
    <r>
      <t>0.6 km</t>
    </r>
    <r>
      <rPr>
        <vertAlign val="superscript"/>
        <sz val="11"/>
        <color theme="1"/>
        <rFont val="Calibri"/>
        <family val="2"/>
        <scheme val="minor"/>
      </rPr>
      <t>2</t>
    </r>
  </si>
  <si>
    <t>Conservancies; 
Community Forests</t>
  </si>
  <si>
    <t>76; 
13</t>
  </si>
  <si>
    <t>13.27 m.ha. under 59 Conservancies (for which data available)</t>
  </si>
  <si>
    <t>All are reported to WDPA</t>
  </si>
  <si>
    <t>79 Communal Conservancies and 33 Community Forests</t>
  </si>
  <si>
    <r>
      <t>&gt;160,000 km</t>
    </r>
    <r>
      <rPr>
        <vertAlign val="superscript"/>
        <sz val="11"/>
        <color theme="1"/>
        <rFont val="Calibri"/>
        <family val="2"/>
        <scheme val="minor"/>
      </rPr>
      <t>2</t>
    </r>
  </si>
  <si>
    <t>Swaziland</t>
  </si>
  <si>
    <t>Tanzania, United Republic of</t>
  </si>
  <si>
    <t>Villages under Community Based Forest Management (CBFM)</t>
  </si>
  <si>
    <t>331 declared Village Land Forest Reserves (no area)</t>
  </si>
  <si>
    <t>Unclear what area (if any) is not reported to WDPA</t>
  </si>
  <si>
    <t>39 IPLC-governed sites (25 Forest Reserves, 13 Wildlife Management Areas, 1 LMMA)</t>
  </si>
  <si>
    <r>
      <t>&gt;29,000 km</t>
    </r>
    <r>
      <rPr>
        <vertAlign val="superscript"/>
        <sz val="11"/>
        <color theme="1"/>
        <rFont val="Calibri"/>
        <family val="2"/>
        <scheme val="minor"/>
      </rPr>
      <t>2</t>
    </r>
  </si>
  <si>
    <t>Community Wildlife Management Areas</t>
  </si>
  <si>
    <r>
      <t>&gt;4,000 km</t>
    </r>
    <r>
      <rPr>
        <vertAlign val="superscript"/>
        <sz val="11"/>
        <color theme="1"/>
        <rFont val="Calibri"/>
        <family val="2"/>
        <scheme val="minor"/>
      </rPr>
      <t>2</t>
    </r>
  </si>
  <si>
    <t>No IPLC governed sites reported to the WDPA</t>
  </si>
  <si>
    <t>Included in ICCA-GSI?</t>
  </si>
  <si>
    <t>Total land area managed or owned by Indigenous Peoples 
(per Garnett et al 2018)</t>
  </si>
  <si>
    <t>Madagascar (marine)</t>
  </si>
  <si>
    <t>LMMAs</t>
  </si>
  <si>
    <t>26 LMMAs; 1 IPLC-governed marine National Park; 1 Réserve de Ressources Naturelles; and 5 Paysage Harmonieux Protégé</t>
  </si>
  <si>
    <t>ISO3</t>
  </si>
  <si>
    <t>Total land area (km2)</t>
  </si>
  <si>
    <t>PA cover (km2) Jan 2019</t>
  </si>
  <si>
    <t>AGO</t>
  </si>
  <si>
    <t>BWA</t>
  </si>
  <si>
    <t>IOT</t>
  </si>
  <si>
    <t>BDI</t>
  </si>
  <si>
    <t>COM</t>
  </si>
  <si>
    <t>DJI</t>
  </si>
  <si>
    <t>ERI</t>
  </si>
  <si>
    <t>SWZ</t>
  </si>
  <si>
    <t>ETH</t>
  </si>
  <si>
    <t>KEN</t>
  </si>
  <si>
    <t>LSO</t>
  </si>
  <si>
    <t>MDG</t>
  </si>
  <si>
    <t>MWI</t>
  </si>
  <si>
    <t>MUS</t>
  </si>
  <si>
    <t>MYT</t>
  </si>
  <si>
    <t>MOZ</t>
  </si>
  <si>
    <t>NAM</t>
  </si>
  <si>
    <t>REU</t>
  </si>
  <si>
    <t>RWA</t>
  </si>
  <si>
    <t>SYC</t>
  </si>
  <si>
    <t>ZAF</t>
  </si>
  <si>
    <t>SSD</t>
  </si>
  <si>
    <t>SDN</t>
  </si>
  <si>
    <t>UGA</t>
  </si>
  <si>
    <t>TZA</t>
  </si>
  <si>
    <t>ZMB</t>
  </si>
  <si>
    <t>ZWE</t>
  </si>
  <si>
    <t>SOM</t>
  </si>
  <si>
    <t>PA area w/ completed PAME assessment</t>
  </si>
  <si>
    <t>% completed PAME assessment terrestrial</t>
  </si>
  <si>
    <t>Total marine area (km2)</t>
  </si>
  <si>
    <t>MPA cover (km2) Jan 2019</t>
  </si>
  <si>
    <t>MPA area w/ completed PAME assessment</t>
  </si>
  <si>
    <t>% completed PAME assessment marine</t>
  </si>
  <si>
    <t>ProtConn (June 2018)</t>
  </si>
  <si>
    <t>C_priority</t>
  </si>
  <si>
    <t>A2</t>
  </si>
  <si>
    <t>No_C</t>
  </si>
  <si>
    <t>Targeted designation of connecting PAs</t>
  </si>
  <si>
    <t>A1</t>
  </si>
  <si>
    <t>General increase of PA coverage</t>
  </si>
  <si>
    <t>B3</t>
  </si>
  <si>
    <t>C</t>
  </si>
  <si>
    <t>No specific priority other than PA management effectiveness</t>
  </si>
  <si>
    <t>B2</t>
  </si>
  <si>
    <t>Coordinated management of adjacent PAs with different designations in the country</t>
  </si>
  <si>
    <t>B1</t>
  </si>
  <si>
    <t>Permeability of the unprotected lands in between PAs</t>
  </si>
  <si>
    <t>Priority*</t>
  </si>
  <si>
    <t>Priorities for improving or sustaining PA connectivity</t>
  </si>
  <si>
    <r>
      <t xml:space="preserve">*for further details on these A/B/C priorities, see Saura et al (2018), Protected area connectivity: Shortfalls in global targets and country-level, </t>
    </r>
    <r>
      <rPr>
        <i/>
        <sz val="11"/>
        <color theme="1"/>
        <rFont val="Calibri"/>
        <family val="2"/>
        <scheme val="minor"/>
      </rPr>
      <t>Biological conservation</t>
    </r>
    <r>
      <rPr>
        <sz val="11"/>
        <color theme="1"/>
        <rFont val="Calibri"/>
        <family val="2"/>
        <scheme val="minor"/>
      </rPr>
      <t xml:space="preserve">, 219, 53-67. </t>
    </r>
  </si>
  <si>
    <t>No specific priority other than PA management effectiveness &amp; Coordinated management of transboundary PA linkages</t>
  </si>
  <si>
    <t>General increase of PA coverage &amp; Coordinated management of transboundary PA linkages</t>
  </si>
  <si>
    <t>Targeted designation of connecting PAs &amp; Coordinated management of transboundary PA linkages</t>
  </si>
  <si>
    <t>Coordinated management of adjacent PAs with different designations in the country &amp; Coordinated management of transboundary PA linkages</t>
  </si>
  <si>
    <t>International.Site.Name</t>
  </si>
  <si>
    <t>Site RecID</t>
  </si>
  <si>
    <t>Percentage of KBA covered by PAs (2019)</t>
  </si>
  <si>
    <t>marine (2019)</t>
  </si>
  <si>
    <t>terrestrial (2019)</t>
  </si>
  <si>
    <t>Bicuari National Park</t>
  </si>
  <si>
    <t>No</t>
  </si>
  <si>
    <t xml:space="preserve"> Yes</t>
  </si>
  <si>
    <t>Caconda</t>
  </si>
  <si>
    <t>Calandula (Quedas de Calandula)</t>
  </si>
  <si>
    <t>Camabatela</t>
  </si>
  <si>
    <t>Cameia National Park</t>
  </si>
  <si>
    <t>Cangandala National Park</t>
  </si>
  <si>
    <t>Chongoroi</t>
  </si>
  <si>
    <t>Cuango</t>
  </si>
  <si>
    <t>Cuelei</t>
  </si>
  <si>
    <t>Cutato</t>
  </si>
  <si>
    <t>Gabela</t>
  </si>
  <si>
    <t>Yes</t>
  </si>
  <si>
    <t>Iona National Park</t>
  </si>
  <si>
    <t>Lago Carumbo</t>
  </si>
  <si>
    <t>Luachimo River (Chitato)</t>
  </si>
  <si>
    <t>Luando Strict Nature Reserve</t>
  </si>
  <si>
    <t>Luia</t>
  </si>
  <si>
    <t>Maiombe</t>
  </si>
  <si>
    <t>Mombolo (Missão da Namba)</t>
  </si>
  <si>
    <t>Mount Moco</t>
  </si>
  <si>
    <t>Mupa National Park</t>
  </si>
  <si>
    <t>Mussulo</t>
  </si>
  <si>
    <t>Quiçama</t>
  </si>
  <si>
    <t>Tundavala</t>
  </si>
  <si>
    <t>Bokaa Dam</t>
  </si>
  <si>
    <t>Central Kalahari (Kgalagadi) and Khutse Game Reserves</t>
  </si>
  <si>
    <t>Chobe National Park</t>
  </si>
  <si>
    <t>Kgalakgadi Transfrontier Park</t>
  </si>
  <si>
    <t>Lake Ngami</t>
  </si>
  <si>
    <t>Linyanti swamp/Chobe river</t>
  </si>
  <si>
    <t>Makgadikgadi Pans</t>
  </si>
  <si>
    <t>Mannyelanong Hill</t>
  </si>
  <si>
    <t>Okavango Delta</t>
  </si>
  <si>
    <t>Phakalane sewage lagoons, near Gaborone</t>
  </si>
  <si>
    <t>South-east Botswana</t>
  </si>
  <si>
    <t>Tswapong Hills</t>
  </si>
  <si>
    <t>Barton Point Nature Reserve, Diego Garcia</t>
  </si>
  <si>
    <t>Danger Island, Chagos Bank</t>
  </si>
  <si>
    <t>Ile Longue, Peros Banhos</t>
  </si>
  <si>
    <t>Ile Parasol, Peros Banhos</t>
  </si>
  <si>
    <t>Middle Brother, Chagos Bank</t>
  </si>
  <si>
    <t>Nelson, Chagos Bank</t>
  </si>
  <si>
    <t>North Brother, Chagos Bank</t>
  </si>
  <si>
    <t>Petite Ile Bois Mangue, Peros Banhos</t>
  </si>
  <si>
    <t>Sea Cow, Chagos Bank</t>
  </si>
  <si>
    <t>South Brother, Chagos Bank</t>
  </si>
  <si>
    <t>Bururi Forest Nature Reserve</t>
  </si>
  <si>
    <t>Kibira National Park</t>
  </si>
  <si>
    <t>Mukungu - Rukamabasi</t>
  </si>
  <si>
    <t>Nyamugari</t>
  </si>
  <si>
    <t>Rusizi National Park</t>
  </si>
  <si>
    <t>Ruvubu National Park</t>
  </si>
  <si>
    <t>Rwihinda Lake Managed Nature Reserve</t>
  </si>
  <si>
    <t>Anjouan coral reefs</t>
  </si>
  <si>
    <t>Bimbini area and la Selle Islet</t>
  </si>
  <si>
    <t>Chiroroni area</t>
  </si>
  <si>
    <t>Coelacanthe area</t>
  </si>
  <si>
    <t>Domoni area</t>
  </si>
  <si>
    <t>Dziani-Boudouni Lake</t>
  </si>
  <si>
    <t>Grande Comore coral reefs</t>
  </si>
  <si>
    <t>Hantsongoma Lake</t>
  </si>
  <si>
    <t>Karthala Mountains</t>
  </si>
  <si>
    <t>La Grille Mountains</t>
  </si>
  <si>
    <t>Mont Mlédjélé (Mwali highlands)</t>
  </si>
  <si>
    <t>Mont Ntringui (Ndzuani highlands)</t>
  </si>
  <si>
    <t>Moya area</t>
  </si>
  <si>
    <t>Moya Forest</t>
  </si>
  <si>
    <t>Mutsamudu area</t>
  </si>
  <si>
    <t>Ndzuani Highlands</t>
  </si>
  <si>
    <t>Pomoni area</t>
  </si>
  <si>
    <t>Ali Sabieh - Assâmo</t>
  </si>
  <si>
    <t>Dôda</t>
  </si>
  <si>
    <t>Forêt de Day</t>
  </si>
  <si>
    <t>Kadda Guéïni - Doumêra</t>
  </si>
  <si>
    <t>Lac Abhé</t>
  </si>
  <si>
    <t>Les Sept Frères</t>
  </si>
  <si>
    <t>Mabla</t>
  </si>
  <si>
    <t>Arboroba escarpment</t>
  </si>
  <si>
    <t>Asmara escarpment</t>
  </si>
  <si>
    <t>Central Plateau (Keren)</t>
  </si>
  <si>
    <t>Danakil lowlands</t>
  </si>
  <si>
    <t>Dehalak Archipelago and offshore islands</t>
  </si>
  <si>
    <t>Ghinda</t>
  </si>
  <si>
    <t>Gulf of Zula</t>
  </si>
  <si>
    <t>Mareb escarpment</t>
  </si>
  <si>
    <t>Massawa coast</t>
  </si>
  <si>
    <t>Semenawi Bahri</t>
  </si>
  <si>
    <t>Senafe</t>
  </si>
  <si>
    <t>Southern Plateau: Furrus</t>
  </si>
  <si>
    <t>Western Plain: Barka river</t>
  </si>
  <si>
    <t>Western Plain: Gash - Setit</t>
  </si>
  <si>
    <t>Yob Wildlife Reserve</t>
  </si>
  <si>
    <t>Abijatta - Shalla Lakes National Park</t>
  </si>
  <si>
    <t>Akaki - Aba-Samuel wetlands</t>
  </si>
  <si>
    <t>Aliyu Amba - Dulecha</t>
  </si>
  <si>
    <t>Alledeghi Wildlife Reserve</t>
  </si>
  <si>
    <t>Anferara forests</t>
  </si>
  <si>
    <t>Ankober - Debre Sina escarpment</t>
  </si>
  <si>
    <t>Arero forest</t>
  </si>
  <si>
    <t>Assimba Natural Forest</t>
  </si>
  <si>
    <t>Awash National Park</t>
  </si>
  <si>
    <t>Awi Zone</t>
  </si>
  <si>
    <t>Bahir Dar - Lake Tana</t>
  </si>
  <si>
    <t>Bale Mountains National Park</t>
  </si>
  <si>
    <t>Baro river</t>
  </si>
  <si>
    <t>Belete-Gera Forest</t>
  </si>
  <si>
    <t>Berga floodplain</t>
  </si>
  <si>
    <t>Bishoftu lake</t>
  </si>
  <si>
    <t>Bogol Manyo - Dolo</t>
  </si>
  <si>
    <t>Bonga forest</t>
  </si>
  <si>
    <t>Borana-Saynt (Denkoro Forest)</t>
  </si>
  <si>
    <t>Boyo wetland</t>
  </si>
  <si>
    <t>Chebera-Churchura National Park</t>
  </si>
  <si>
    <t>Chelekleka lake and swamp</t>
  </si>
  <si>
    <t>Chilimo-Gaji forest</t>
  </si>
  <si>
    <t>Choke mountains</t>
  </si>
  <si>
    <t>Deme-Laha</t>
  </si>
  <si>
    <t>Dessa'a forest</t>
  </si>
  <si>
    <t>Dilu Meda (Tefki)</t>
  </si>
  <si>
    <t>Dindin-Arba Gugu</t>
  </si>
  <si>
    <t>Eastern Hararghe (Harar-Wabi Shebelle)</t>
  </si>
  <si>
    <t>Entoto Natural Park and escarpment</t>
  </si>
  <si>
    <t>Finchaa and Chomen swamps</t>
  </si>
  <si>
    <t>Fogera plains</t>
  </si>
  <si>
    <t>Gambella National Park</t>
  </si>
  <si>
    <t>Gara Muleta</t>
  </si>
  <si>
    <t>Gedo Forest</t>
  </si>
  <si>
    <t>Gefersa reservoir</t>
  </si>
  <si>
    <t>Genale river</t>
  </si>
  <si>
    <t>Godere Forest</t>
  </si>
  <si>
    <t>Green Lake</t>
  </si>
  <si>
    <t>Guassa Plateau (Menz)</t>
  </si>
  <si>
    <t>Gudo plain</t>
  </si>
  <si>
    <t>Gughe Mountains</t>
  </si>
  <si>
    <t>Harena-Kokosa</t>
  </si>
  <si>
    <t>Hugumburda and Grat-Kahsu forests</t>
  </si>
  <si>
    <t>Jello Muktar</t>
  </si>
  <si>
    <t>Jemma and Jara valleys</t>
  </si>
  <si>
    <t>Jibat forest</t>
  </si>
  <si>
    <t>Koffe swamp</t>
  </si>
  <si>
    <t>Koffole (Arsi) Forest</t>
  </si>
  <si>
    <t>Koka dam and Lake Gelila</t>
  </si>
  <si>
    <t>Konso - Segen</t>
  </si>
  <si>
    <t>Kubayu forest</t>
  </si>
  <si>
    <t>Lake Abe wetland system</t>
  </si>
  <si>
    <t>Lake Ashenge</t>
  </si>
  <si>
    <t>Lake Awassa</t>
  </si>
  <si>
    <t>Lake Chew Bahir</t>
  </si>
  <si>
    <t>Lake Langano</t>
  </si>
  <si>
    <t>Lake Turkana and Omo delta</t>
  </si>
  <si>
    <t>Lake Zeway</t>
  </si>
  <si>
    <t>Lakes Alemaya and Adele</t>
  </si>
  <si>
    <t>Liben plains and Negele woodlands</t>
  </si>
  <si>
    <t>Little Abbai River</t>
  </si>
  <si>
    <t>Lower Wabi Shebelle river and Warder</t>
  </si>
  <si>
    <t>Mago National Park</t>
  </si>
  <si>
    <t>Mankubsa - Welenso forest</t>
  </si>
  <si>
    <t>Mega Mountains</t>
  </si>
  <si>
    <t>Mena-Angetu Forest</t>
  </si>
  <si>
    <t>Menagesha State Forest</t>
  </si>
  <si>
    <t>Metu - Gore - Tepi forests</t>
  </si>
  <si>
    <t>Mid-Abbay (Blue Nile) river basin</t>
  </si>
  <si>
    <t>Mount Abune Yosef</t>
  </si>
  <si>
    <t>Mount Guna</t>
  </si>
  <si>
    <t>Mount Zuquala</t>
  </si>
  <si>
    <t>Mugo highlands</t>
  </si>
  <si>
    <t>Nechisar National Park and surroundings</t>
  </si>
  <si>
    <t>Omo National Park</t>
  </si>
  <si>
    <t>Qafta-Shiraro National Park</t>
  </si>
  <si>
    <t>Senkele Sanctuary</t>
  </si>
  <si>
    <t>Shako Forest</t>
  </si>
  <si>
    <t>Shek Husein</t>
  </si>
  <si>
    <t>Sheka Forest</t>
  </si>
  <si>
    <t>Shire lowlands in the Tekeze valley</t>
  </si>
  <si>
    <t>Sigmo-Geba Forest</t>
  </si>
  <si>
    <t>Simien Mountains National Park</t>
  </si>
  <si>
    <t>Sof Omar</t>
  </si>
  <si>
    <t>Sululta plain</t>
  </si>
  <si>
    <t>Tiro Boter - Becho forest</t>
  </si>
  <si>
    <t>Wadela (Wadila)</t>
  </si>
  <si>
    <t>Yabello Sanctuary</t>
  </si>
  <si>
    <t>Yangudi-Rassa National Park</t>
  </si>
  <si>
    <t>Yayu Coffee Forest Biosphere Reserve</t>
  </si>
  <si>
    <t>Yegof forest</t>
  </si>
  <si>
    <t>Aberdare Mountains</t>
  </si>
  <si>
    <t>Amboseli National Park</t>
  </si>
  <si>
    <t>Arabuko-Sokoke Forest</t>
  </si>
  <si>
    <t>Boni and Dodori National Reserves</t>
  </si>
  <si>
    <t>Boni National Reserve</t>
  </si>
  <si>
    <t>Buda Forest Reserve</t>
  </si>
  <si>
    <t>Busia grasslands</t>
  </si>
  <si>
    <t>Cherangani Hills</t>
  </si>
  <si>
    <t>Chuna Forest</t>
  </si>
  <si>
    <t>Chyulu Hills forests</t>
  </si>
  <si>
    <t>Dakatcha Woodland</t>
  </si>
  <si>
    <t>Dandora ponds</t>
  </si>
  <si>
    <t>Diani Forest</t>
  </si>
  <si>
    <t>Dida Galgalu desert</t>
  </si>
  <si>
    <t>Dodori National Reserve</t>
  </si>
  <si>
    <t>Dunga swamp</t>
  </si>
  <si>
    <t>Dzombo Hill Forest</t>
  </si>
  <si>
    <t>Gede Ruins National Monument</t>
  </si>
  <si>
    <t>Gongoni Forest Reserve</t>
  </si>
  <si>
    <t>Hells Gate National Park</t>
  </si>
  <si>
    <t>Kakamega forest</t>
  </si>
  <si>
    <t>Kaya Bombo</t>
  </si>
  <si>
    <t>Kaya Chonyi</t>
  </si>
  <si>
    <t>Kaya Dzombo</t>
  </si>
  <si>
    <t>Kaya Fungo</t>
  </si>
  <si>
    <t>Kaya Gandini</t>
  </si>
  <si>
    <t>Kaya Gonja</t>
  </si>
  <si>
    <t>Kaya Jibana</t>
  </si>
  <si>
    <t>Kaya Kambe</t>
  </si>
  <si>
    <t>Kaya Kauma</t>
  </si>
  <si>
    <t>Kaya Kinondo</t>
  </si>
  <si>
    <t>Kaya Kivara</t>
  </si>
  <si>
    <t>Kaya Lunguma</t>
  </si>
  <si>
    <t>Kaya Mtswakara</t>
  </si>
  <si>
    <t>Kaya Muhaka</t>
  </si>
  <si>
    <t>Kaya Puma</t>
  </si>
  <si>
    <t>Kaya Ribe</t>
  </si>
  <si>
    <t>Kaya Sega</t>
  </si>
  <si>
    <t>Kaya Teleza</t>
  </si>
  <si>
    <t>Kaya Tiwi</t>
  </si>
  <si>
    <t>Kaya Ukunda</t>
  </si>
  <si>
    <t>Kaya Waa</t>
  </si>
  <si>
    <t>Kianyaga Valleys</t>
  </si>
  <si>
    <t>Kikuyu Escarpment forest</t>
  </si>
  <si>
    <t>Kinangop grasslands</t>
  </si>
  <si>
    <t>Kisite island</t>
  </si>
  <si>
    <t>Kisite island - Marine</t>
  </si>
  <si>
    <t>Kiunga Marine National Reserve</t>
  </si>
  <si>
    <t>Koguta swamp</t>
  </si>
  <si>
    <t>Kusa swamp</t>
  </si>
  <si>
    <t>Kwenia</t>
  </si>
  <si>
    <t>Laikipia National Reserve</t>
  </si>
  <si>
    <t>Lake Baringo</t>
  </si>
  <si>
    <t>Lake Bogoria National Reserve</t>
  </si>
  <si>
    <t>Lake Chala and Lake Jipe catchments</t>
  </si>
  <si>
    <t>Lake Elmenteita</t>
  </si>
  <si>
    <t>Lake Magadi</t>
  </si>
  <si>
    <t>Lake Naivasha</t>
  </si>
  <si>
    <t>Lake Nakuru National Park</t>
  </si>
  <si>
    <t>Lake Ol' Bolossat</t>
  </si>
  <si>
    <t>Lake Turkana</t>
  </si>
  <si>
    <t>Lower Tana River Forests</t>
  </si>
  <si>
    <t>Lunghi</t>
  </si>
  <si>
    <t>Machakos valleys</t>
  </si>
  <si>
    <t>Mangea Hill</t>
  </si>
  <si>
    <t>Marafa</t>
  </si>
  <si>
    <t>Marenji Forest</t>
  </si>
  <si>
    <t>Marsabit</t>
  </si>
  <si>
    <t>Masai Mara</t>
  </si>
  <si>
    <t>Masinga reservoir</t>
  </si>
  <si>
    <t>Matthews Range</t>
  </si>
  <si>
    <t>Mau forest complex</t>
  </si>
  <si>
    <t>Mau Narok - Molo grasslands</t>
  </si>
  <si>
    <t>Meru National Park</t>
  </si>
  <si>
    <t>Mida Creek, Whale Island and the Malindi - Watamu coast</t>
  </si>
  <si>
    <t>Mount Elgon</t>
  </si>
  <si>
    <t>Mount Kasigau</t>
  </si>
  <si>
    <t>Mount Kenya</t>
  </si>
  <si>
    <t>Mount Kulal forest</t>
  </si>
  <si>
    <t>Mount Nyiru Forest Reserve</t>
  </si>
  <si>
    <t>Mrima Hill Forest</t>
  </si>
  <si>
    <t>Mukurweini valleys</t>
  </si>
  <si>
    <t>Mumoni Hill Forest Reserve</t>
  </si>
  <si>
    <t>Mutitu Forest</t>
  </si>
  <si>
    <t>Mwache Forest Reserve</t>
  </si>
  <si>
    <t>Mwea National Reserve</t>
  </si>
  <si>
    <t>Nairobi National Park</t>
  </si>
  <si>
    <t>North Nandi forest</t>
  </si>
  <si>
    <t>Ol Ari Nyiro</t>
  </si>
  <si>
    <t>Ol Donyo Sabache</t>
  </si>
  <si>
    <t>Ol Jogi Rhinoceros Sanctuary</t>
  </si>
  <si>
    <t>Ruma National Park</t>
  </si>
  <si>
    <t>Sabaki River Mouth</t>
  </si>
  <si>
    <t>Samburu and Buffalo Springs National Reserves</t>
  </si>
  <si>
    <t>Shaba National Reserve</t>
  </si>
  <si>
    <t>Shimba Hills</t>
  </si>
  <si>
    <t>Shimoni Forests</t>
  </si>
  <si>
    <t>Sio Port swamp</t>
  </si>
  <si>
    <t>South Nandi forest</t>
  </si>
  <si>
    <t>South Nguruman</t>
  </si>
  <si>
    <t>Taita Hills Forests</t>
  </si>
  <si>
    <t>Tana River Delta</t>
  </si>
  <si>
    <t>Tsavo East National Park</t>
  </si>
  <si>
    <t>Tsavo West National Park</t>
  </si>
  <si>
    <t>Witu Forest Reserve</t>
  </si>
  <si>
    <t>Yala swamp complex</t>
  </si>
  <si>
    <t>Liqobong</t>
  </si>
  <si>
    <t>Mafika - Lisiu</t>
  </si>
  <si>
    <t>Sehlabathebe National Park</t>
  </si>
  <si>
    <t>Sehonghong and Matebeng</t>
  </si>
  <si>
    <t>Upper Quthing Valley</t>
  </si>
  <si>
    <t>Upper Senqu River</t>
  </si>
  <si>
    <t>Ambakoana/Analabe NPA</t>
  </si>
  <si>
    <t>Ambalibe Menabe</t>
  </si>
  <si>
    <t>Ambanitazana (basalt table)</t>
  </si>
  <si>
    <t>Ambato-Boeny</t>
  </si>
  <si>
    <t>Ambatofinandrahana</t>
  </si>
  <si>
    <t>Ambatofotsy (Anosibe An'Ala) NPA</t>
  </si>
  <si>
    <t>Ambatotsirongorongo NPA</t>
  </si>
  <si>
    <t>Ambatovaky Special Reserve</t>
  </si>
  <si>
    <t>Ambavanankarana wetland</t>
  </si>
  <si>
    <t>Ambereny</t>
  </si>
  <si>
    <t>Ambila-Lemaintso wetland</t>
  </si>
  <si>
    <t>Ambodivahibe Bay MPA</t>
  </si>
  <si>
    <t>Ambohidray NPA</t>
  </si>
  <si>
    <t>Ambohijanahary Special Reserve</t>
  </si>
  <si>
    <t>Ambohipiraka NPA</t>
  </si>
  <si>
    <t>Ambohitantely Special Reserve</t>
  </si>
  <si>
    <t>Ambondrobe (Vohemar)</t>
  </si>
  <si>
    <t>Ambondrombe (Belo sur Tsiribihana) NPA</t>
  </si>
  <si>
    <t>Ambositra-Vondrozo Corridor NPA (COFAV)</t>
  </si>
  <si>
    <t>Amoron'i Onilahy and Onilahy River NPA</t>
  </si>
  <si>
    <t>Ampananganandehibe-Beasina (Andilanatoby) NPA</t>
  </si>
  <si>
    <t>Ampasindava - Rigny Bay (East) NPA</t>
  </si>
  <si>
    <t>Ampasindava Bay wetlands</t>
  </si>
  <si>
    <t>Ampombofofo</t>
  </si>
  <si>
    <t>Anadabolava-Betsimalaho (Anosy) NPA</t>
  </si>
  <si>
    <t>Analalava Foulpointe NPA</t>
  </si>
  <si>
    <t>Analalava-Analabe-Betanantanana (Ambatosoratra) NPA</t>
  </si>
  <si>
    <t>Analamay-Mantadia Forest Corridor NPA (CFAM)</t>
  </si>
  <si>
    <t>Analamerana Special Reserve</t>
  </si>
  <si>
    <t>Analavelona NPA</t>
  </si>
  <si>
    <t>Andavakoera Classified Forest NAP</t>
  </si>
  <si>
    <t>Andohahela National Park - Section I</t>
  </si>
  <si>
    <t>Andohahela National Park - Section II</t>
  </si>
  <si>
    <t>Andrafiamena NAP</t>
  </si>
  <si>
    <t>Andranomena Special Reserve</t>
  </si>
  <si>
    <t>Andravory (Andrafainkona)</t>
  </si>
  <si>
    <t>Andreba NPA</t>
  </si>
  <si>
    <t>Andringitra National Park</t>
  </si>
  <si>
    <t>Anena (Beloha)</t>
  </si>
  <si>
    <t>Angavo Androy NPA</t>
  </si>
  <si>
    <t>Angavokely Forest Station</t>
  </si>
  <si>
    <t>Angodoka-Ambakoa (Besalampy)</t>
  </si>
  <si>
    <t>Anja Community Reserve</t>
  </si>
  <si>
    <t>Anjanharibe-Sud - Marojejy - Makira</t>
  </si>
  <si>
    <t>Anjanharibe-Sud - Marojejy Future Proposed Protected Area</t>
  </si>
  <si>
    <t>Anjiamangirana Forest Station</t>
  </si>
  <si>
    <t>Anjozorobe - Angavo - Tsinjoarivo Corridor</t>
  </si>
  <si>
    <t>Anjozorobe Forest</t>
  </si>
  <si>
    <t>Anjozorobe NPA</t>
  </si>
  <si>
    <t>Ankafina (Ambohimasoa)</t>
  </si>
  <si>
    <t>Ankafobe NPA</t>
  </si>
  <si>
    <t>Ankaizina wetlands</t>
  </si>
  <si>
    <t>Ankarabolava-Agnakatriky</t>
  </si>
  <si>
    <t>Ankarafantsika National Park and Ampijoroa</t>
  </si>
  <si>
    <t>Ankarana Special Reserve</t>
  </si>
  <si>
    <t>Ankavia-Ankavanana River (Antalaha)</t>
  </si>
  <si>
    <t>Ankeniheny - Lakato NPA</t>
  </si>
  <si>
    <t>Ankeniheny Zahamena Corridor NPA (CAZ)</t>
  </si>
  <si>
    <t>Ankobohobo wetland</t>
  </si>
  <si>
    <t>Ankodida NPA</t>
  </si>
  <si>
    <t>Ankorabe (Antadonkomby) NPA</t>
  </si>
  <si>
    <t>Antainambalana-Andranofotsy River (Maroantsetra)</t>
  </si>
  <si>
    <t>Antanifotsy Nord (Diana)</t>
  </si>
  <si>
    <t>Antanifotsy Sud (Diana)</t>
  </si>
  <si>
    <t>Antoetra NPA</t>
  </si>
  <si>
    <t>Antongil Bay</t>
  </si>
  <si>
    <t>Antrema NPA</t>
  </si>
  <si>
    <t>Antsohihy - Mandritsara</t>
  </si>
  <si>
    <t>Avenue of the Baobabs NPA</t>
  </si>
  <si>
    <t>Baie de Diego</t>
  </si>
  <si>
    <t>Baly Bay National Park</t>
  </si>
  <si>
    <t>Barren Islands MPA</t>
  </si>
  <si>
    <t>Beampingaratsy (Anosy Mountains)</t>
  </si>
  <si>
    <t>Beanka NPA</t>
  </si>
  <si>
    <t>Belalanda</t>
  </si>
  <si>
    <t>Bemanevika / Tsaratanana massif</t>
  </si>
  <si>
    <t>Bemarivo River</t>
  </si>
  <si>
    <t>Bemarivo Special Reserve</t>
  </si>
  <si>
    <t>Betampona Strict Nature Reserve</t>
  </si>
  <si>
    <t>Beza Mahafaly Special Reserve</t>
  </si>
  <si>
    <t>Bidia - Bezavona Classified Forest</t>
  </si>
  <si>
    <t>Bombetoka Bay - Marovoay NPA</t>
  </si>
  <si>
    <t>Bongolava Classified Forest (Marosely) NPA</t>
  </si>
  <si>
    <t>Bora Special Reserve</t>
  </si>
  <si>
    <t>Cap Saint André forest and wetlands</t>
  </si>
  <si>
    <t>Cape Anorontany Archipelago NPA</t>
  </si>
  <si>
    <t>Cape Sainte Marie Special Reserve and extension</t>
  </si>
  <si>
    <t>Coastal area between Antalaha-Mahavelona</t>
  </si>
  <si>
    <t>Coastal area between Lokaro and Lavanono</t>
  </si>
  <si>
    <t>Coastal area east of Antsiranana</t>
  </si>
  <si>
    <t>Daraina - Loky - Manambato NPA</t>
  </si>
  <si>
    <t>Efatsy (Farafangana)</t>
  </si>
  <si>
    <t>Efatsy (Farafangana) and northern Manombo Special Reserve</t>
  </si>
  <si>
    <t>Fanambana (Vohemar)</t>
  </si>
  <si>
    <t>Fandriana-Marolambo Forest Corridor NPA (COFAM)</t>
  </si>
  <si>
    <t>Fierenana NPA</t>
  </si>
  <si>
    <t>Forêt Classée d'Ankeniheny</t>
  </si>
  <si>
    <t>Forêt de Marohita</t>
  </si>
  <si>
    <t>Forêt Zafimaniry</t>
  </si>
  <si>
    <t>Herea</t>
  </si>
  <si>
    <t>Ibity NPA</t>
  </si>
  <si>
    <t>Ifotaky Complex NPA</t>
  </si>
  <si>
    <t>Ilevika (Matsaborilava)</t>
  </si>
  <si>
    <t>Iranja-Ankazoberavina-Russian Bay MPA</t>
  </si>
  <si>
    <t>Irodo</t>
  </si>
  <si>
    <t>Isalo (Isalo National Park IBA)</t>
  </si>
  <si>
    <t>Itremo</t>
  </si>
  <si>
    <t>Ivoloina River</t>
  </si>
  <si>
    <t>Kalambatritra Special Reserve</t>
  </si>
  <si>
    <t>Kamoro</t>
  </si>
  <si>
    <t>Kasijy Special Reserve</t>
  </si>
  <si>
    <t>Kianjavato NPA</t>
  </si>
  <si>
    <t>Kirindy Mite National Park and extension</t>
  </si>
  <si>
    <t>Lake Alaotra NPA</t>
  </si>
  <si>
    <t>Lake Andranomalaza</t>
  </si>
  <si>
    <t>Lake Andrapongy and Anjingo River</t>
  </si>
  <si>
    <t>Lake Ihotry - Mangoky Delta Complex NPA</t>
  </si>
  <si>
    <t>Lake Itasy</t>
  </si>
  <si>
    <t>Lake Sahaka - Analabe NPA and extension</t>
  </si>
  <si>
    <t>Lake Tsarasaotra</t>
  </si>
  <si>
    <t>Lake Tseny</t>
  </si>
  <si>
    <t>Lakes Anony and Erombo</t>
  </si>
  <si>
    <t>Lokobe Strict Nature Reserve</t>
  </si>
  <si>
    <t>Loza Bay wetlands</t>
  </si>
  <si>
    <t>Maevarano River</t>
  </si>
  <si>
    <t>Maevatanana-Ambato-Boeny wetlands</t>
  </si>
  <si>
    <t>Mahabo Mananivo NPA</t>
  </si>
  <si>
    <t>Mahafaly Plateau Forest Complex NPA</t>
  </si>
  <si>
    <t>Mahajamba Bay - Anjavavy Complex</t>
  </si>
  <si>
    <t>Mahanara River</t>
  </si>
  <si>
    <t>Mahasoa forest</t>
  </si>
  <si>
    <t>Mahatsara (Mahambo Foulpointe)</t>
  </si>
  <si>
    <t>Mahavavy - Kinkony wetlands NPA</t>
  </si>
  <si>
    <t>Mahialambo NPA</t>
  </si>
  <si>
    <t>Makay</t>
  </si>
  <si>
    <t>Makirovana-Ambatobiribiry Complex NPA</t>
  </si>
  <si>
    <t>Mananara South River</t>
  </si>
  <si>
    <t>Mananara-North National Park</t>
  </si>
  <si>
    <t>Mananjary coast</t>
  </si>
  <si>
    <t>Mananjary River</t>
  </si>
  <si>
    <t>Mandena NPA</t>
  </si>
  <si>
    <t>Mandraka</t>
  </si>
  <si>
    <t>Mangabe-Ranomena-Sasarotra NPA</t>
  </si>
  <si>
    <t>Mangarahara-Amboaboa River</t>
  </si>
  <si>
    <t>Mangerivola Special Reserve</t>
  </si>
  <si>
    <t>Mangoky-Ankazoabo Complex NPA</t>
  </si>
  <si>
    <t>Mangoro-Rianila Rivers</t>
  </si>
  <si>
    <t>Maningoza Special Reserve</t>
  </si>
  <si>
    <t>Manjakatompo-Ankaratra Massif NPA</t>
  </si>
  <si>
    <t>Manombo Classified Forest NPA</t>
  </si>
  <si>
    <t>Manongarivo Future SAPM</t>
  </si>
  <si>
    <t>Manongarivo Special Reserve and extension</t>
  </si>
  <si>
    <t>Mantadia National Park and Analamazaotra Special Reserve</t>
  </si>
  <si>
    <t>Marojejy National Park</t>
  </si>
  <si>
    <t>Marotandrano Special Reserve</t>
  </si>
  <si>
    <t>Masoala National Park</t>
  </si>
  <si>
    <t>Masoala National Park - Section II</t>
  </si>
  <si>
    <t>Masoala National Park - Section III</t>
  </si>
  <si>
    <t>Menabe</t>
  </si>
  <si>
    <t>Menabe forest complex</t>
  </si>
  <si>
    <t>Menarandra Forest / Vohindefo NPA</t>
  </si>
  <si>
    <t>Midongy South National Park</t>
  </si>
  <si>
    <t>Mikea Protected Area</t>
  </si>
  <si>
    <t>Mitsio National Park</t>
  </si>
  <si>
    <t>Mitsio-Tsarabanjina MPA</t>
  </si>
  <si>
    <t>Montagne d'Ambre Future SAPM</t>
  </si>
  <si>
    <t>Montagne des Francais NPA</t>
  </si>
  <si>
    <t>Namorona-Faraony rivers</t>
  </si>
  <si>
    <t>Nankinana (Ambodibonara-Masomeloka)</t>
  </si>
  <si>
    <t>North Pangalane</t>
  </si>
  <si>
    <t>North Salary MPA</t>
  </si>
  <si>
    <t>Nosivolo wetland NPA</t>
  </si>
  <si>
    <t>Nosy Be Crater NPA</t>
  </si>
  <si>
    <t>Nosy Mangabe Special Reserve</t>
  </si>
  <si>
    <t>Nosy Manitse Future SAPM Marine and surrounding wetlands</t>
  </si>
  <si>
    <t>Nosy Tanihely National Park</t>
  </si>
  <si>
    <t>Nosy Varika</t>
  </si>
  <si>
    <t>Nosy Ve Androka MPA</t>
  </si>
  <si>
    <t>Onive Classified Forest</t>
  </si>
  <si>
    <t>Oronjia NPA</t>
  </si>
  <si>
    <t>Pic d'Ivohibe Special Reserve</t>
  </si>
  <si>
    <t>PK32-Ranobe NPA</t>
  </si>
  <si>
    <t>Pointe ï¿½ Larrï¿½e NPA</t>
  </si>
  <si>
    <t>Port-Bergé Wetlands NPA and extension</t>
  </si>
  <si>
    <t>Ranomafana National Park and extension</t>
  </si>
  <si>
    <t>Rigny Bay Complex</t>
  </si>
  <si>
    <t>Sahafary (Andranomena Antsiranana)</t>
  </si>
  <si>
    <t>Sahafina Forest (Anivorano-Brickaville) NPA</t>
  </si>
  <si>
    <t>Sahamalaza</t>
  </si>
  <si>
    <t>Saint Augustin Forest</t>
  </si>
  <si>
    <t>Sainte-Luce - Ambato Atsinanana NPA</t>
  </si>
  <si>
    <t>Sainte-Marie Island (Ambohidena)</t>
  </si>
  <si>
    <t>Sambava River</t>
  </si>
  <si>
    <t>Seven Lakes NPA</t>
  </si>
  <si>
    <t>Sofia River</t>
  </si>
  <si>
    <t>Sorata</t>
  </si>
  <si>
    <t>South Anjanaharibe Special Reserve and extension</t>
  </si>
  <si>
    <t>Tambohorano Wetland NPA</t>
  </si>
  <si>
    <t>Tampoketsa-Analamaintso Special Reserve</t>
  </si>
  <si>
    <t>Tampolo NPA</t>
  </si>
  <si>
    <t>Tarzanville (Moramanga)</t>
  </si>
  <si>
    <t>Three Bays Complex</t>
  </si>
  <si>
    <t>Toliary Great Reef</t>
  </si>
  <si>
    <t>Torotorofotsy Wetlands</t>
  </si>
  <si>
    <t>Tsaratanana Strict Nature Reserve and extension</t>
  </si>
  <si>
    <t>Tsaratanana-Marojejy Corridor NPA (COMATSA)</t>
  </si>
  <si>
    <t>Tsimanampetsotse National Park and extension</t>
  </si>
  <si>
    <t>Tsimembo - Manambolomaty - Bemamba Complex NPA</t>
  </si>
  <si>
    <t>Tsingy de Bemaraha National Park and Strict Nature Reserve</t>
  </si>
  <si>
    <t>Tsingy de Namoroka National Park</t>
  </si>
  <si>
    <t>Tsinjoarivo</t>
  </si>
  <si>
    <t>Tsinjoriake-Andatabo MPA</t>
  </si>
  <si>
    <t>Tsitanandro</t>
  </si>
  <si>
    <t>Tsitongambarika NPA</t>
  </si>
  <si>
    <t>Velondriake MPA</t>
  </si>
  <si>
    <t>Vohibe-Ambalabe (Vatomandry) NPA</t>
  </si>
  <si>
    <t>Vohibola Classified Forest NPA</t>
  </si>
  <si>
    <t>Vohipaho Complex NPA</t>
  </si>
  <si>
    <t>Vondrozo Classified Forest NPA</t>
  </si>
  <si>
    <t>West Itampolo - Mahafaly</t>
  </si>
  <si>
    <t>Wetlands of the Tsiribihina delta and upper Tsiribihina river</t>
  </si>
  <si>
    <t>Zafimaniry Classified Forest NPA</t>
  </si>
  <si>
    <t>Zahamena National Park and Strict Reserve</t>
  </si>
  <si>
    <t>Zombitse-Vohibasia National Park and extension</t>
  </si>
  <si>
    <t>Dedza Forest Reserve</t>
  </si>
  <si>
    <t>Dzalanyama Forest Reserve</t>
  </si>
  <si>
    <t>Kasungu National Park</t>
  </si>
  <si>
    <t>Lake Chilwa and flood-plain</t>
  </si>
  <si>
    <t>Lake-shore Forest Reserves</t>
  </si>
  <si>
    <t>Lengwe National Park</t>
  </si>
  <si>
    <t>Liwonde Hills Forest Reserve</t>
  </si>
  <si>
    <t>Liwonde National Park</t>
  </si>
  <si>
    <t>Malawi Hill</t>
  </si>
  <si>
    <t>Malawi Hills Forest Reserve</t>
  </si>
  <si>
    <t>Mangochi Mountain Forest Reserve</t>
  </si>
  <si>
    <t>Misuku Hills Forest Reserves</t>
  </si>
  <si>
    <t>Mount Mulanje Forest Reserve</t>
  </si>
  <si>
    <t>Mtangatanga and Perekezi Forest Reserves</t>
  </si>
  <si>
    <t>Namizimu Forest Reserve</t>
  </si>
  <si>
    <t>Nkhotakota Wildlife Reserve</t>
  </si>
  <si>
    <t>Ntchisi Mountain Forest Reserve</t>
  </si>
  <si>
    <t>Nyika National Park (Malawi)</t>
  </si>
  <si>
    <t>Soche Mountain Forest Reserve</t>
  </si>
  <si>
    <t>South Viphya Forest Reserve</t>
  </si>
  <si>
    <t>Thyolo tea estates</t>
  </si>
  <si>
    <t>Uzumara Forest Reserve</t>
  </si>
  <si>
    <t>Vwaza Marsh Wildlife Reserve</t>
  </si>
  <si>
    <t>Zomba Mountains</t>
  </si>
  <si>
    <t>Bambou Mountain Range</t>
  </si>
  <si>
    <t>Black River Gorges National Park and surrounding areas - Macchabé - Brise Fer forest</t>
  </si>
  <si>
    <t>Cargados Carajos Shoals</t>
  </si>
  <si>
    <t>Chamarel - Le Morne</t>
  </si>
  <si>
    <t>Corps de Garde Mountain</t>
  </si>
  <si>
    <t>East coast mountains</t>
  </si>
  <si>
    <t>Flat and Gabriel Islands</t>
  </si>
  <si>
    <t>Gunner's Quoin</t>
  </si>
  <si>
    <t>Le Pouce - Anse Courtois - Pieter Both - Montagne Longue</t>
  </si>
  <si>
    <t>Macchabé - Brise Fer forest</t>
  </si>
  <si>
    <t>Mauritius Northern Islets</t>
  </si>
  <si>
    <t>Mauritius South-eastern Islets</t>
  </si>
  <si>
    <t>Moka mountains</t>
  </si>
  <si>
    <t>Mondrain - Magenta - Trois Mamelles - Mont du Rempart</t>
  </si>
  <si>
    <t>Plaine Corail</t>
  </si>
  <si>
    <t>Plaine des Roches - Bras d'Eau</t>
  </si>
  <si>
    <t>Pont Bon Dieu</t>
  </si>
  <si>
    <t>Relict Forests of the Central Plateau</t>
  </si>
  <si>
    <t>Rodrigues Islets</t>
  </si>
  <si>
    <t>Rodrigues Mainland</t>
  </si>
  <si>
    <t>Round Island</t>
  </si>
  <si>
    <t>Serpent Island</t>
  </si>
  <si>
    <t>South Slopes of Grande Montagne</t>
  </si>
  <si>
    <t>Tamarind Falls / Mount Simonet / Cabinet Nature Reserve</t>
  </si>
  <si>
    <t>Yemen - Takamaka</t>
  </si>
  <si>
    <t>Mayotte (to France)</t>
  </si>
  <si>
    <t>Badamiers mudflats</t>
  </si>
  <si>
    <t>Bouéni Bay Mangroves</t>
  </si>
  <si>
    <t>Bouzi Islet National Natural Reserve</t>
  </si>
  <si>
    <t>Crêtes du Nord Forest Reserve</t>
  </si>
  <si>
    <t>Crêtes du Sud Forest Reserve</t>
  </si>
  <si>
    <t>Dembeni Islets</t>
  </si>
  <si>
    <t>Karoni Islet</t>
  </si>
  <si>
    <t>La Passe Islets</t>
  </si>
  <si>
    <t>Lac de Karihani</t>
  </si>
  <si>
    <t>Majimbiniï¿½Forest Reserve</t>
  </si>
  <si>
    <t>Mlima Combani and Mlima Mtsapéré</t>
  </si>
  <si>
    <t>Mount Bénara Forest Reserve</t>
  </si>
  <si>
    <t>Songoro Mbiliï¿½Forest Reserve</t>
  </si>
  <si>
    <t>Bazaruto Archipelago</t>
  </si>
  <si>
    <t>Changelane river gorge</t>
  </si>
  <si>
    <t>Chimanimani Mountains (Mozambique)</t>
  </si>
  <si>
    <t>Furancungo woodlands</t>
  </si>
  <si>
    <t>Gorongosa Mountain and National Park</t>
  </si>
  <si>
    <t>Headwaters of the Cahora Bassa Dam</t>
  </si>
  <si>
    <t>Manhica</t>
  </si>
  <si>
    <t>Maputo north</t>
  </si>
  <si>
    <t>Maputo Special Reserve</t>
  </si>
  <si>
    <t>Moebase region</t>
  </si>
  <si>
    <t>Mount Chiperone</t>
  </si>
  <si>
    <t>Mount Inago</t>
  </si>
  <si>
    <t>Mount Mabu</t>
  </si>
  <si>
    <t>Mount Morrumbala</t>
  </si>
  <si>
    <t>Mount Mruwere and adjacent hills</t>
  </si>
  <si>
    <t>Mount Namuli</t>
  </si>
  <si>
    <t>Mount Zembe</t>
  </si>
  <si>
    <t>Netia</t>
  </si>
  <si>
    <t>Njesi plateau</t>
  </si>
  <si>
    <t>Panda Brachystegia woodlands</t>
  </si>
  <si>
    <t>Pomene</t>
  </si>
  <si>
    <t>Xai-xai and Limpopo floodplain</t>
  </si>
  <si>
    <t>Zambezi River Delta</t>
  </si>
  <si>
    <t>30-Kilometre Beach: Walvis - Swakopmund</t>
  </si>
  <si>
    <t>Brandberg mountain</t>
  </si>
  <si>
    <t>Cape Cross lagoon</t>
  </si>
  <si>
    <t>Eastern Caprivi wetlands</t>
  </si>
  <si>
    <t>Epupa - Ruacana</t>
  </si>
  <si>
    <t>Etosha National Park</t>
  </si>
  <si>
    <t>Hobatere</t>
  </si>
  <si>
    <t>Ichaboe Island</t>
  </si>
  <si>
    <t>Lüderitz Bay islands</t>
  </si>
  <si>
    <t>Mahango Game Reserve and Kavango river</t>
  </si>
  <si>
    <t>Mercury Island</t>
  </si>
  <si>
    <t>Mile 4 saltworks</t>
  </si>
  <si>
    <t>Possession Island</t>
  </si>
  <si>
    <t>Sandwich Harbour</t>
  </si>
  <si>
    <t>Sperrgebiet</t>
  </si>
  <si>
    <t>Tsumkwe pan system</t>
  </si>
  <si>
    <t>Walvis Bay</t>
  </si>
  <si>
    <t>Waterberg Plateau Park</t>
  </si>
  <si>
    <t>Réunion (to France)</t>
  </si>
  <si>
    <t>Basse-Vallée Departemental-State Forest</t>
  </si>
  <si>
    <t>ENS Archambeaud</t>
  </si>
  <si>
    <t>ENS Bras des Calumets</t>
  </si>
  <si>
    <t>ENS Grande Ravine des Lataniers</t>
  </si>
  <si>
    <t>ENS Le Tremblet</t>
  </si>
  <si>
    <t>ENS Les Orangers</t>
  </si>
  <si>
    <t>ENS Piton de Montvert</t>
  </si>
  <si>
    <t>ENS Plaine des Grègues</t>
  </si>
  <si>
    <t>ENS Plateau du Dimitile</t>
  </si>
  <si>
    <t>ENS Ravine Renaud</t>
  </si>
  <si>
    <t>Grand Bassin - Le Dimitile</t>
  </si>
  <si>
    <t>Grand Bénard - Tapcal</t>
  </si>
  <si>
    <t>La Réunion Marine Natural Reserve</t>
  </si>
  <si>
    <t>Marine de Vincendo</t>
  </si>
  <si>
    <t>Mouth of the Cirque de Salazie</t>
  </si>
  <si>
    <t>Piton des Neiges - Gros Morne</t>
  </si>
  <si>
    <t>Plaine des Chicots - Plaine d'Affouches</t>
  </si>
  <si>
    <t>Ravine de la Grande Chaloupe</t>
  </si>
  <si>
    <t>Rivière des Marsouins - Grand Etang</t>
  </si>
  <si>
    <t>Rivière des Remparts - Rivière Langevin</t>
  </si>
  <si>
    <t>Sainte-Rose State Forest</t>
  </si>
  <si>
    <t>Saint-Paul Wetlands National Natural Reserve</t>
  </si>
  <si>
    <t>Saint-Philippe Coast State Forest</t>
  </si>
  <si>
    <t>ZNIEFF  Ligne d’Equerre</t>
  </si>
  <si>
    <t>ZNIEFF Bras Leclerc</t>
  </si>
  <si>
    <t>ZNIEFF Confluent de la Rivière des Pluies et la Ravine Montauban</t>
  </si>
  <si>
    <t>ZNIEFF Etang Saint-leu</t>
  </si>
  <si>
    <t>ZNIEFF Four à chaux</t>
  </si>
  <si>
    <t>ZNIEFF Grande Ravine (Montagne)</t>
  </si>
  <si>
    <t>ZNIEFF La Butte - Terrain Couilloux (Montagne)</t>
  </si>
  <si>
    <t>ZNIEFF Passerelle de la Mare d'Affouches (geological site)</t>
  </si>
  <si>
    <t>ZNIEFF Petite Ravine des Lataniers</t>
  </si>
  <si>
    <t>ZNIEFF Pierrefonds</t>
  </si>
  <si>
    <t>ZNIEFF Piton Armand</t>
  </si>
  <si>
    <t>ZNIEFF Piton Bernard (Matouta)</t>
  </si>
  <si>
    <t>ZNIEFF Ravine de la Chaloupe</t>
  </si>
  <si>
    <t>ZNIEFF Ravine de l'Hermitage</t>
  </si>
  <si>
    <t>ZNIEFF Ravine des Chênes</t>
  </si>
  <si>
    <t>ZNIEFF Ravine des Colimaçons</t>
  </si>
  <si>
    <t>ZNIEFF Ravine Divon</t>
  </si>
  <si>
    <t>ZNIEFF Ravine du Cap</t>
  </si>
  <si>
    <t>ZNIEFF Ravine la Veuve</t>
  </si>
  <si>
    <t>ZNIEFF Ravine Petit Etang</t>
  </si>
  <si>
    <t>ZNIEFF Ravine Précipice</t>
  </si>
  <si>
    <t>ZNIEFF Ravine Trois Bassins</t>
  </si>
  <si>
    <t>Akagera National Park</t>
  </si>
  <si>
    <t>Akanyaru wetlands</t>
  </si>
  <si>
    <t>Cyamudongo forest</t>
  </si>
  <si>
    <t>Gishwati</t>
  </si>
  <si>
    <t>Lake Kivu</t>
  </si>
  <si>
    <t>Mukura Forest Reserve</t>
  </si>
  <si>
    <t>Nyabarongo wetlands</t>
  </si>
  <si>
    <t>Nyungwe National Park</t>
  </si>
  <si>
    <t>Rugezi Marsh</t>
  </si>
  <si>
    <t>Volcans National Park</t>
  </si>
  <si>
    <t>African Banks</t>
  </si>
  <si>
    <t>Aldabra Special Reserve</t>
  </si>
  <si>
    <t>Alphonse Island and Lagoon</t>
  </si>
  <si>
    <t>Anse Major / Anse Jasmin (marine area of MSNP)</t>
  </si>
  <si>
    <t>Anse Petite Cour Boulders</t>
  </si>
  <si>
    <t>Anse Source d'Argent-Anse Marron</t>
  </si>
  <si>
    <t>Aride Island Special Reserve</t>
  </si>
  <si>
    <t>Assomption Island</t>
  </si>
  <si>
    <t>Astove</t>
  </si>
  <si>
    <t>Bird Island (Ile aux Vaches)</t>
  </si>
  <si>
    <t>Boudeuse Island</t>
  </si>
  <si>
    <t>Conception island</t>
  </si>
  <si>
    <t>Cosmoledo</t>
  </si>
  <si>
    <t>Cousin Island Special Reserve</t>
  </si>
  <si>
    <t>Cousine island</t>
  </si>
  <si>
    <t>Curieuse Island</t>
  </si>
  <si>
    <t>Curieuse Island Marine National Park</t>
  </si>
  <si>
    <t>D'Arros Island and Saint Joseph Atoll</t>
  </si>
  <si>
    <t>Denis Island</t>
  </si>
  <si>
    <t>Desnoeufs island</t>
  </si>
  <si>
    <t>Desroches Island - surrounding reefs</t>
  </si>
  <si>
    <t>Etoile island</t>
  </si>
  <si>
    <t>Farquhar - South Island and islets</t>
  </si>
  <si>
    <t>Fï¿½licitï¿½ Island</t>
  </si>
  <si>
    <t>Fond Azore southern slopes to Anse Bois de Rose</t>
  </si>
  <si>
    <t>Fond Diable and Pointe Josï¿½phine</t>
  </si>
  <si>
    <t>Fond Ferdinand</t>
  </si>
  <si>
    <t>Frégate island</t>
  </si>
  <si>
    <t>Grand Anse-Petite Anse-Fond Piment</t>
  </si>
  <si>
    <t>Grand Police wetlands</t>
  </si>
  <si>
    <t>Ile Cocos Marine National Park</t>
  </si>
  <si>
    <t>Iles Boudeuse et Etoile</t>
  </si>
  <si>
    <t>Ilot Frï¿½gate</t>
  </si>
  <si>
    <t>Kerlan River</t>
  </si>
  <si>
    <t>La Digue island</t>
  </si>
  <si>
    <t>La Misï¿½re-Dauban area: La Misï¿½re</t>
  </si>
  <si>
    <t>La Veuve Special Reserve</t>
  </si>
  <si>
    <t>L'Amitiï¿½ Forest</t>
  </si>
  <si>
    <t>Mahé highlands and surrounding areas</t>
  </si>
  <si>
    <t>Marie-Louise Island</t>
  </si>
  <si>
    <t>Mont Signal</t>
  </si>
  <si>
    <t>Montagne Brï¿½lï¿½e-Piton de l'Eboulis</t>
  </si>
  <si>
    <t>Montagne Corail-Collines du Sud dry forests</t>
  </si>
  <si>
    <t>Montagne Glacis - When She Comes</t>
  </si>
  <si>
    <t>Montagne Planneau (Grand Bois-Varigault-Cascade)</t>
  </si>
  <si>
    <t>Morne Seychellois National Park</t>
  </si>
  <si>
    <t>Nid d'Aigle (ridge and eastern slopes)</t>
  </si>
  <si>
    <t>North Island (Ile du Nord)</t>
  </si>
  <si>
    <t>Poivre Lagoon and surrounding reefs</t>
  </si>
  <si>
    <t>Port Launay Marine National Park and coastal wetlands</t>
  </si>
  <si>
    <t>Praslin National Park</t>
  </si>
  <si>
    <t>Praslin National Park and surrounding areas</t>
  </si>
  <si>
    <t>Providence Island and Bank</t>
  </si>
  <si>
    <t>Recif Island National Park</t>
  </si>
  <si>
    <t>Sainte-Anne Island</t>
  </si>
  <si>
    <t>Sainte-Anne Marine National Park (SAMNP)</t>
  </si>
  <si>
    <t>Saint-Franï¿½ois and Bijoutier Islands</t>
  </si>
  <si>
    <t>Saint-Pierre Island</t>
  </si>
  <si>
    <t>Silhouette Marine National Park</t>
  </si>
  <si>
    <t>Val d'Endor</t>
  </si>
  <si>
    <t>Agulhas Plain - Heuningnes Estuary</t>
  </si>
  <si>
    <t>Alexpan</t>
  </si>
  <si>
    <t>Algoa Bay Islands: Addo Elephant National Park</t>
  </si>
  <si>
    <t>Amatola-Katberg Mountain</t>
  </si>
  <si>
    <t>Amatole Forest Complex</t>
  </si>
  <si>
    <t>Amersfoort - Bethal - Carolina District</t>
  </si>
  <si>
    <t>Anysberg Nature Reserve</t>
  </si>
  <si>
    <t>Augrabies Falls National Park</t>
  </si>
  <si>
    <t>Barberspan and Leeupan</t>
  </si>
  <si>
    <t>Bathurst</t>
  </si>
  <si>
    <t>Benfontein</t>
  </si>
  <si>
    <t>Berg River Estuary</t>
  </si>
  <si>
    <t>Bird Island</t>
  </si>
  <si>
    <t>Bisho</t>
  </si>
  <si>
    <t>Bitterputs Conservation Area</t>
  </si>
  <si>
    <t>Blouberg</t>
  </si>
  <si>
    <t>Blyde River Canyon</t>
  </si>
  <si>
    <t>Boland Mountains</t>
  </si>
  <si>
    <t>Boston</t>
  </si>
  <si>
    <t>Botsalano Nature Reserve</t>
  </si>
  <si>
    <t>Boulders Beach</t>
  </si>
  <si>
    <t>Bushbuckridge</t>
  </si>
  <si>
    <t>Caledon Klein Swartberg</t>
  </si>
  <si>
    <t>Camdeboo complex</t>
  </si>
  <si>
    <t>Camdeboo National Park</t>
  </si>
  <si>
    <t>Cape Whale Coast</t>
  </si>
  <si>
    <t>Cedarberg - Koue Bokkeveld complex</t>
  </si>
  <si>
    <t>Chelmsford Nature Reserve</t>
  </si>
  <si>
    <t>Chrissie Pans</t>
  </si>
  <si>
    <t>Collywobbles Vulture Colony</t>
  </si>
  <si>
    <t>Crocodile River</t>
  </si>
  <si>
    <t>Dassen Island</t>
  </si>
  <si>
    <t>De Hoop Nature Reserve</t>
  </si>
  <si>
    <t>Devon Grasslands</t>
  </si>
  <si>
    <t>Dhlinza Forest Nature Reserve</t>
  </si>
  <si>
    <t>Dronfield</t>
  </si>
  <si>
    <t>Dwesa-Cwebe Nature Reserve</t>
  </si>
  <si>
    <t>Dyer Island Nature Reserve</t>
  </si>
  <si>
    <t>East Cape St Francis complex</t>
  </si>
  <si>
    <t>East London and south</t>
  </si>
  <si>
    <t>Entumeni Nature Reserve</t>
  </si>
  <si>
    <t>Eston complex</t>
  </si>
  <si>
    <t>Ethekwini north</t>
  </si>
  <si>
    <t>Ethekwini south</t>
  </si>
  <si>
    <t>False Bay Nature Reserve</t>
  </si>
  <si>
    <t>Fort Fordyce Reserve complex</t>
  </si>
  <si>
    <t>Franklin Vlei</t>
  </si>
  <si>
    <t>Golden Gate Highlands National Park</t>
  </si>
  <si>
    <t>Graskop Grasslands</t>
  </si>
  <si>
    <t>Grasslands</t>
  </si>
  <si>
    <t>Great Fish</t>
  </si>
  <si>
    <t>Greater Addo complex</t>
  </si>
  <si>
    <t>Greater Grahamstown</t>
  </si>
  <si>
    <t>Greater Greytown complex</t>
  </si>
  <si>
    <t>Greater Itala complex</t>
  </si>
  <si>
    <t>Greater Ngwangwana River</t>
  </si>
  <si>
    <t>Haramoep and Black Mountain Mine</t>
  </si>
  <si>
    <t>Hazyview</t>
  </si>
  <si>
    <t>High Flats area</t>
  </si>
  <si>
    <t>Hlane - Mlawula complex</t>
  </si>
  <si>
    <t>Hlatikulu</t>
  </si>
  <si>
    <t>Hlomo Hlomo Reserve</t>
  </si>
  <si>
    <t>Hluhluwe - Mkhuze lowveld</t>
  </si>
  <si>
    <t>Hluhluwe-iMfolozi Park</t>
  </si>
  <si>
    <t>Hogsback - Stutterheim</t>
  </si>
  <si>
    <t>Impendle Nature Reserve</t>
  </si>
  <si>
    <t>Indwe - Cala - Ngcobo - Elliot</t>
  </si>
  <si>
    <t>Ingula Nature Reserve</t>
  </si>
  <si>
    <t>Ingwavuma</t>
  </si>
  <si>
    <t>iSimangaliso Wetland Park</t>
  </si>
  <si>
    <t>Ithala Game Reserve</t>
  </si>
  <si>
    <t>Kaapsehoop</t>
  </si>
  <si>
    <t>Kalahari-Gemsbok National Park</t>
  </si>
  <si>
    <t>Kamfers Dam</t>
  </si>
  <si>
    <t>Karkloof</t>
  </si>
  <si>
    <t>Karkloof Nature Reserve</t>
  </si>
  <si>
    <t>Karoo National Park</t>
  </si>
  <si>
    <t>Katberg - Readsdale forest complex</t>
  </si>
  <si>
    <t>Katberg complex</t>
  </si>
  <si>
    <t>Kei Mouth - Haven</t>
  </si>
  <si>
    <t>Kenton - Alexandria - Paterson</t>
  </si>
  <si>
    <t>Kosi Bay system</t>
  </si>
  <si>
    <t>Kouga - Baviaanskloof Complex</t>
  </si>
  <si>
    <t>Kruger National Park and adjacent areas</t>
  </si>
  <si>
    <t>KwaZulu-Natal Mistbelt Forests</t>
  </si>
  <si>
    <t>KwaZulu-Natal Mistbelt Grasslands</t>
  </si>
  <si>
    <t>Lake Sibaya</t>
  </si>
  <si>
    <t>Lake St Lucia and Mkuze Swamps</t>
  </si>
  <si>
    <t>Langeberg Mountains</t>
  </si>
  <si>
    <t>Licuati Forests and Eastern Swazi Lebombo</t>
  </si>
  <si>
    <t>Lower Buffelsrivier Valley</t>
  </si>
  <si>
    <t>Lower Kei</t>
  </si>
  <si>
    <t>Lower Mooi River valley</t>
  </si>
  <si>
    <t>Lower Mzimbvubu</t>
  </si>
  <si>
    <t>Lower Tugela River valley</t>
  </si>
  <si>
    <t>Mac-Mac Escarpment and Forests</t>
  </si>
  <si>
    <t>Magaliesberg</t>
  </si>
  <si>
    <t>Magude - Muomba</t>
  </si>
  <si>
    <t>Maitland - Gamtoos coast</t>
  </si>
  <si>
    <t>Maloti Drakensberg Park</t>
  </si>
  <si>
    <t>Mapungubwe</t>
  </si>
  <si>
    <t>Massingr - Limpopo National Park</t>
  </si>
  <si>
    <t>Matatiele Nature Reserve</t>
  </si>
  <si>
    <t>Mattheus-Gat Conservation Area</t>
  </si>
  <si>
    <t>Mbashe River - Coffee Bay</t>
  </si>
  <si>
    <t>Melmoth</t>
  </si>
  <si>
    <t>Melmoth grasslands</t>
  </si>
  <si>
    <t>Middle Kei - Cathcart</t>
  </si>
  <si>
    <t>Midlands</t>
  </si>
  <si>
    <t>Mistbelt grasslands</t>
  </si>
  <si>
    <t>Mkhambati Nature Reserve</t>
  </si>
  <si>
    <t>Mkuzi Game Reserve</t>
  </si>
  <si>
    <t>Mount Moreland</t>
  </si>
  <si>
    <t>Mountain Zebra National Park complex</t>
  </si>
  <si>
    <t>Mthatha - Tsolo</t>
  </si>
  <si>
    <t>Murphy's Rust</t>
  </si>
  <si>
    <t>Mvoti estuary complex</t>
  </si>
  <si>
    <t>Namaacha</t>
  </si>
  <si>
    <t>Ncomati plain</t>
  </si>
  <si>
    <t>Ndumo Game Reserve</t>
  </si>
  <si>
    <t>Ngoye coastal complex</t>
  </si>
  <si>
    <t>Ngoye Forest Reserve</t>
  </si>
  <si>
    <t>Nkandla complex</t>
  </si>
  <si>
    <t>Northern Drakensberg foothills</t>
  </si>
  <si>
    <t>Northern Eastern Cape</t>
  </si>
  <si>
    <t>Nyl River Floodplain</t>
  </si>
  <si>
    <t>Olifants river estuary</t>
  </si>
  <si>
    <t>Opathe Imfolozi link</t>
  </si>
  <si>
    <t>Orange River Mouth Wetlands</t>
  </si>
  <si>
    <t>Oribi Gorge - Mbumbazi complex</t>
  </si>
  <si>
    <t>Oribi Gorge Nature Reserve</t>
  </si>
  <si>
    <t>Orpen</t>
  </si>
  <si>
    <t>Outeniqua mountains</t>
  </si>
  <si>
    <t>Overberg Wheatbelt</t>
  </si>
  <si>
    <t>Overstrand</t>
  </si>
  <si>
    <t>Palaborwa</t>
  </si>
  <si>
    <t>Pearston Escarpment</t>
  </si>
  <si>
    <t>Penny Park</t>
  </si>
  <si>
    <t>Phongolo Nature Reserve</t>
  </si>
  <si>
    <t>Pilanesberg National Park</t>
  </si>
  <si>
    <t>Platberg-Karoo Conservancy</t>
  </si>
  <si>
    <t>Polokwane Nature Reserve</t>
  </si>
  <si>
    <t>Pondoland Cape Vulture</t>
  </si>
  <si>
    <t>Pondoland North Coast</t>
  </si>
  <si>
    <t>Pongola - Magudu</t>
  </si>
  <si>
    <t>Ponto do Ouro</t>
  </si>
  <si>
    <t>Port Elizabeth complex</t>
  </si>
  <si>
    <t>Port Nolloth</t>
  </si>
  <si>
    <t>Port St John's Forests</t>
  </si>
  <si>
    <t>Prince Edward Islands Special Nature Reserve</t>
  </si>
  <si>
    <t>Queenstown highlands</t>
  </si>
  <si>
    <t>Richards Bay Game Reserve</t>
  </si>
  <si>
    <t>Rietvlei Wetland: Table Bay Nature Reserve</t>
  </si>
  <si>
    <t>Robben Island</t>
  </si>
  <si>
    <t>Rooiberge-Riemland</t>
  </si>
  <si>
    <t>Sandveld and Bloemhof Dam Nature Reserves</t>
  </si>
  <si>
    <t>Selati Game Reserve north</t>
  </si>
  <si>
    <t>Shallow waters near Durban</t>
  </si>
  <si>
    <t>Sibaya - Kosi Bay</t>
  </si>
  <si>
    <t>Songimvelo Nature Reserve</t>
  </si>
  <si>
    <t>Southern Drakensberg foothills</t>
  </si>
  <si>
    <t>Soutpansberg</t>
  </si>
  <si>
    <t>Spitskop Dam</t>
  </si>
  <si>
    <t>Steelpoort and Olifant Rivers confluence</t>
  </si>
  <si>
    <t>Steenkampsberg</t>
  </si>
  <si>
    <t>Sterkfontein Dam Nature Reserve</t>
  </si>
  <si>
    <t>Swartberg mountains</t>
  </si>
  <si>
    <t>Swartkops Estuary - Redhouse and Chatty Saltpans</t>
  </si>
  <si>
    <t>Tsitsikama - Plettenberg Bay</t>
  </si>
  <si>
    <t>Umdloti</t>
  </si>
  <si>
    <t>Umgeni Vlei Nature Reserve</t>
  </si>
  <si>
    <t>Umlalazi Nature Reserve</t>
  </si>
  <si>
    <t>Umtamvuna Nature Reserve</t>
  </si>
  <si>
    <t>Umvoti Vlei</t>
  </si>
  <si>
    <t>Umzimkulu complex</t>
  </si>
  <si>
    <t>Upper Orange River</t>
  </si>
  <si>
    <t>Verlorenvlei Estuary</t>
  </si>
  <si>
    <t>Vernon Crooks corridor</t>
  </si>
  <si>
    <t>Waterberg System</t>
  </si>
  <si>
    <t>Waterford - Jansenville</t>
  </si>
  <si>
    <t>West Coast National Park and Saldanha Bay islands</t>
  </si>
  <si>
    <t>Wilderness - Sedgefield Lakes Complex</t>
  </si>
  <si>
    <t>Wolkberg Forest Belt</t>
  </si>
  <si>
    <t>Woody Cape Section: Addo Elephant National Park</t>
  </si>
  <si>
    <t>Ashana</t>
  </si>
  <si>
    <t>Bandingilo</t>
  </si>
  <si>
    <t>Bengangai</t>
  </si>
  <si>
    <t>Boma</t>
  </si>
  <si>
    <t>Imatong mountains</t>
  </si>
  <si>
    <t>Juba</t>
  </si>
  <si>
    <t>Kidepo</t>
  </si>
  <si>
    <t>Lake Abiad (South Sudan)</t>
  </si>
  <si>
    <t>Nimule</t>
  </si>
  <si>
    <t>Radom</t>
  </si>
  <si>
    <t>Southern National Park</t>
  </si>
  <si>
    <t>Sudd (Bahr-el-Jebel system)</t>
  </si>
  <si>
    <t>Dinder</t>
  </si>
  <si>
    <t>En Nahud</t>
  </si>
  <si>
    <t>Gezira</t>
  </si>
  <si>
    <t>Jebel Marra</t>
  </si>
  <si>
    <t>Khor Arba'at</t>
  </si>
  <si>
    <t>Lake Abiad (Sudan)</t>
  </si>
  <si>
    <t>Lake Kundi</t>
  </si>
  <si>
    <t>Mukawwar island and Dunganab bay</t>
  </si>
  <si>
    <t>Suakin archipelago</t>
  </si>
  <si>
    <t>Um Badr lake</t>
  </si>
  <si>
    <t>Wadi Halfa</t>
  </si>
  <si>
    <t>Big Bend - Manzini - Hlathikulu</t>
  </si>
  <si>
    <t>Hlane and Mlawula Game Reserves</t>
  </si>
  <si>
    <t>Mahamba Mountain</t>
  </si>
  <si>
    <t>Malolotja Nature Reserve</t>
  </si>
  <si>
    <t>Nkomati valley</t>
  </si>
  <si>
    <t>Tshaneni</t>
  </si>
  <si>
    <t>Tanzania</t>
  </si>
  <si>
    <t>Arusha National Park and vicinity</t>
  </si>
  <si>
    <t>Bagamoyo (Kikoka Forest Reserve)</t>
  </si>
  <si>
    <t>Bagamoyo District Coastal Forests</t>
  </si>
  <si>
    <t>Bulongwa Forest Reserve</t>
  </si>
  <si>
    <t>Burigi - Biharamulo Game Reserves</t>
  </si>
  <si>
    <t>Chala Hills Forest Reserve</t>
  </si>
  <si>
    <t>Dar es Salaam coast</t>
  </si>
  <si>
    <t>East Usambara Mountains</t>
  </si>
  <si>
    <t>Eluanata dam</t>
  </si>
  <si>
    <t>Gombe National Park</t>
  </si>
  <si>
    <t>Greater Mahale</t>
  </si>
  <si>
    <t>Handeni District Coastal Forests</t>
  </si>
  <si>
    <t>Iringa</t>
  </si>
  <si>
    <t>Jozani Chwaka Bay National Park</t>
  </si>
  <si>
    <t>Kagera swamps</t>
  </si>
  <si>
    <t>Katavi National Park</t>
  </si>
  <si>
    <t>Kiboriani Mountains</t>
  </si>
  <si>
    <t>Kilombero Valley</t>
  </si>
  <si>
    <t>Kilwa District Coastal Forests</t>
  </si>
  <si>
    <t>Kisarawe District Coastal Forests</t>
  </si>
  <si>
    <t>Kisiju</t>
  </si>
  <si>
    <t>Kitulo plateau</t>
  </si>
  <si>
    <t>Lake Burungi</t>
  </si>
  <si>
    <t>Lake Eyasi</t>
  </si>
  <si>
    <t>Lake Kitangire</t>
  </si>
  <si>
    <t>Lake Manyara</t>
  </si>
  <si>
    <t>Lake Natron and Engaruka basin</t>
  </si>
  <si>
    <t>Lake Rukwa</t>
  </si>
  <si>
    <t>Lake Tlawi</t>
  </si>
  <si>
    <t>Lake Victoria: Bumbire Islands</t>
  </si>
  <si>
    <t>Lake Victoria: Bunda Bay</t>
  </si>
  <si>
    <t>Lake Victoria: Mara Bay and Masirori swamp</t>
  </si>
  <si>
    <t>Lake Victoria: Mwanza Gulf</t>
  </si>
  <si>
    <t>Latham Island</t>
  </si>
  <si>
    <t>Lindi (Nyangao River)</t>
  </si>
  <si>
    <t>Lindi Creek</t>
  </si>
  <si>
    <t>Lindi District Coastal Forests</t>
  </si>
  <si>
    <t>Livingstone Mountains forests</t>
  </si>
  <si>
    <t>Loazi-Kalambo Forest Reserves and surrounding area</t>
  </si>
  <si>
    <t>Longido Game Controlled Area</t>
  </si>
  <si>
    <t>Lukoga Forest Reserve</t>
  </si>
  <si>
    <t>Mafia Island</t>
  </si>
  <si>
    <t>Magombera Forest Reserve</t>
  </si>
  <si>
    <t>Mahali Mountain National Park</t>
  </si>
  <si>
    <t>Mahenge Mountains</t>
  </si>
  <si>
    <t>Makongwe Island</t>
  </si>
  <si>
    <t>Masasi</t>
  </si>
  <si>
    <t>Maswa Game Reserve</t>
  </si>
  <si>
    <t>Mbeya Range</t>
  </si>
  <si>
    <t>Mikumi National Park</t>
  </si>
  <si>
    <t>Minziro Forest Reserve</t>
  </si>
  <si>
    <t>Mkomazi Game Reserve</t>
  </si>
  <si>
    <t>Mnazi Bay</t>
  </si>
  <si>
    <t>Mount Hanang</t>
  </si>
  <si>
    <t>Mount Kilimanjaro</t>
  </si>
  <si>
    <t>Mount Rungwe</t>
  </si>
  <si>
    <t>Mount Ufiome</t>
  </si>
  <si>
    <t>Moyowosi - Kigosi Game Reserves</t>
  </si>
  <si>
    <t>Mpanga Village</t>
  </si>
  <si>
    <t>Mporoto Ridge Forest Reserve</t>
  </si>
  <si>
    <t>Mtanza</t>
  </si>
  <si>
    <t>Mtera reservoir</t>
  </si>
  <si>
    <t>Mtwara District Coastal Forests</t>
  </si>
  <si>
    <t>Muheza District Coastal Forests</t>
  </si>
  <si>
    <t>Newala (Kitama)</t>
  </si>
  <si>
    <t>Newala (Mahuta)</t>
  </si>
  <si>
    <t>Newala District Coastal Forests</t>
  </si>
  <si>
    <t>Ngorongoro Conservation Area</t>
  </si>
  <si>
    <t>Nguru Mountains</t>
  </si>
  <si>
    <t>Nguu Mountains</t>
  </si>
  <si>
    <t>Njombe forests</t>
  </si>
  <si>
    <t>North Pare Mountains</t>
  </si>
  <si>
    <t>Nyumba ya Mungu reservoir</t>
  </si>
  <si>
    <t>Nyumburuni</t>
  </si>
  <si>
    <t>Pande Game Reserve and Dondwe Coastal Forests</t>
  </si>
  <si>
    <t>Pangani District Coastal Forests</t>
  </si>
  <si>
    <t>Panza Island</t>
  </si>
  <si>
    <t>Pemba Island</t>
  </si>
  <si>
    <t>Ruaha National Park</t>
  </si>
  <si>
    <t>Rubeho Mountains</t>
  </si>
  <si>
    <t>Rubondo Island National Park</t>
  </si>
  <si>
    <t>Rufiji Delta</t>
  </si>
  <si>
    <t>Rufiji District Coastal Forests</t>
  </si>
  <si>
    <t>Selous Game Reserve</t>
  </si>
  <si>
    <t>Semdoe</t>
  </si>
  <si>
    <t>Serengeti National Park</t>
  </si>
  <si>
    <t>Shikurufumi</t>
  </si>
  <si>
    <t>Singida lakes</t>
  </si>
  <si>
    <t>South Pare Mountains</t>
  </si>
  <si>
    <t>Tanga North - Kibo saltpans</t>
  </si>
  <si>
    <t>Tanga South</t>
  </si>
  <si>
    <t>Tarangire National Park</t>
  </si>
  <si>
    <t>Tumbatu Island</t>
  </si>
  <si>
    <t>Udzungwa Mountain Range</t>
  </si>
  <si>
    <t>Udzungwa Mountains</t>
  </si>
  <si>
    <t>Udzungwa National Park</t>
  </si>
  <si>
    <t>Ufipa plateau (including Lyambo Hills Forest Reserve and Mbizi Forest)</t>
  </si>
  <si>
    <t>Ugalla River Game Reserve</t>
  </si>
  <si>
    <t>Ukaguru Mountains</t>
  </si>
  <si>
    <t>Uluguru Mountains</t>
  </si>
  <si>
    <t>Umalila Mountains</t>
  </si>
  <si>
    <t>Usangu flats</t>
  </si>
  <si>
    <t>Uvidunda Mountains</t>
  </si>
  <si>
    <t>Wembere steppe</t>
  </si>
  <si>
    <t>West Usambara Mountains</t>
  </si>
  <si>
    <t>Zanzibar Island-South Coast</t>
  </si>
  <si>
    <t>Ajai Wildlife Reserve</t>
  </si>
  <si>
    <t>Budongo Forest Reserve</t>
  </si>
  <si>
    <t>Bugoma Central Forest Reserve</t>
  </si>
  <si>
    <t>Bugungu Wildlife Reserve</t>
  </si>
  <si>
    <t>Bwindi Impenetrable National Park</t>
  </si>
  <si>
    <t>Doho Rice Scheme</t>
  </si>
  <si>
    <t>Echuya Forest Reserve</t>
  </si>
  <si>
    <t>Itwara Forest Reserve</t>
  </si>
  <si>
    <t>Kagombe Forest Reserve</t>
  </si>
  <si>
    <t>Kalinzu Forest Reserve</t>
  </si>
  <si>
    <t>Karuma Wildlife Reserve</t>
  </si>
  <si>
    <t>Kasyoha-Kitomi Forest Reserve</t>
  </si>
  <si>
    <t>Kibale National Park</t>
  </si>
  <si>
    <t>Kibimba Rice Scheme</t>
  </si>
  <si>
    <t>Kidepo Valley National Park</t>
  </si>
  <si>
    <t>Kyambura Wildlife Reserve</t>
  </si>
  <si>
    <t>Lake Bisina</t>
  </si>
  <si>
    <t>Lake Mburo National Park</t>
  </si>
  <si>
    <t>Lake Nakuwa</t>
  </si>
  <si>
    <t>Lake Opeta</t>
  </si>
  <si>
    <t>Lutembe Bay</t>
  </si>
  <si>
    <t>Lutoboka point (Ssese islands)</t>
  </si>
  <si>
    <t>Mabamba Bay</t>
  </si>
  <si>
    <t>Mabira Forest Reserve</t>
  </si>
  <si>
    <t>Mafuga Forest Reserve</t>
  </si>
  <si>
    <t>Matiri Forest Reserve</t>
  </si>
  <si>
    <t>Mgahinga Gorilla National Park</t>
  </si>
  <si>
    <t>Mount Kadam</t>
  </si>
  <si>
    <t>Mount Kei Forest Reserve</t>
  </si>
  <si>
    <t>Mount Moroto Forest Reserve</t>
  </si>
  <si>
    <t>Mount Otzi Forest Reserve</t>
  </si>
  <si>
    <t>Murchison Falls National Park</t>
  </si>
  <si>
    <t>Musambwa islands</t>
  </si>
  <si>
    <t>Nabajjuzi Wetland</t>
  </si>
  <si>
    <t>Nabugabo wetland</t>
  </si>
  <si>
    <t>Nyamuriro swamp</t>
  </si>
  <si>
    <t>Okura (Formerly Madi near Moyo)</t>
  </si>
  <si>
    <t>Queen Elizabeth National Park and Lake George</t>
  </si>
  <si>
    <t>Rwenzori Mountains</t>
  </si>
  <si>
    <t>Sango Bay area</t>
  </si>
  <si>
    <t>Semliki National Park</t>
  </si>
  <si>
    <t>Semliki reserves</t>
  </si>
  <si>
    <t>Thruston Bay granite hills</t>
  </si>
  <si>
    <t>Virunga National Park and Rutshuru catchment (Uganda)</t>
  </si>
  <si>
    <t>Bangweulu Swamps</t>
  </si>
  <si>
    <t>Barotse Floodplains</t>
  </si>
  <si>
    <t>Chimfunshi Wildlife Orphanage</t>
  </si>
  <si>
    <t>Chisamba</t>
  </si>
  <si>
    <t>Chitunta Plain</t>
  </si>
  <si>
    <t>Hillwood</t>
  </si>
  <si>
    <t>Imanda</t>
  </si>
  <si>
    <t>Jimbe Drainage</t>
  </si>
  <si>
    <t>Kafue Flats</t>
  </si>
  <si>
    <t>Kafue National Park</t>
  </si>
  <si>
    <t>Kalungwishi</t>
  </si>
  <si>
    <t>Kasanka National Park</t>
  </si>
  <si>
    <t>Lavushi Manda National Park</t>
  </si>
  <si>
    <t>Liuwa Plain National Park</t>
  </si>
  <si>
    <t>Lower Zambezi National Park</t>
  </si>
  <si>
    <t>Luapula Mouth</t>
  </si>
  <si>
    <t>Lukanga Swamp</t>
  </si>
  <si>
    <t>Lukususi National Park</t>
  </si>
  <si>
    <t>Lusenga Plain National Park</t>
  </si>
  <si>
    <t>Machile</t>
  </si>
  <si>
    <t>Mafinga Mountains</t>
  </si>
  <si>
    <t>Mbulo Forest</t>
  </si>
  <si>
    <t>Minyanya Plain</t>
  </si>
  <si>
    <t>Mosi-Oa-Tunya National Park and Batoka Gorge</t>
  </si>
  <si>
    <t>Mutinondo Wilderness</t>
  </si>
  <si>
    <t>Mutulanganga</t>
  </si>
  <si>
    <t>Mweru Wantipa National Park</t>
  </si>
  <si>
    <t>Nkanga River Conservation Area</t>
  </si>
  <si>
    <t>North Luangwa National Park</t>
  </si>
  <si>
    <t>North Swaka</t>
  </si>
  <si>
    <t>Nyanje Hills</t>
  </si>
  <si>
    <t>Nyika National Park (Zambia)</t>
  </si>
  <si>
    <t>Saise River</t>
  </si>
  <si>
    <t>Shiwa Ng'andu</t>
  </si>
  <si>
    <t>Simungoma</t>
  </si>
  <si>
    <t>Sioma Ngwezi National Park</t>
  </si>
  <si>
    <t>Source of the Zambezi</t>
  </si>
  <si>
    <t>South Luangwa National Park</t>
  </si>
  <si>
    <t>Sumbu National Park and Tondwa Game Management Area</t>
  </si>
  <si>
    <t>Uningi Pans</t>
  </si>
  <si>
    <t>West Lunga National Park and Lukwakwa Game Management Area</t>
  </si>
  <si>
    <t>Wonder Gorge</t>
  </si>
  <si>
    <t>Banti Forest Reserve</t>
  </si>
  <si>
    <t>Batoka Gorge</t>
  </si>
  <si>
    <t>Bvumba Highlands</t>
  </si>
  <si>
    <t>Chimanimani Mountains (Zimbabwe)</t>
  </si>
  <si>
    <t>Chirinda Forest</t>
  </si>
  <si>
    <t>Chizarira National Park</t>
  </si>
  <si>
    <t>Driefontein grasslands</t>
  </si>
  <si>
    <t>Haroni - Rusitu junction and Botanical Reserves</t>
  </si>
  <si>
    <t>Hwange National Park</t>
  </si>
  <si>
    <t>Limpopo - Mwenezi flood-plain and pans</t>
  </si>
  <si>
    <t>Matobo Hills</t>
  </si>
  <si>
    <t>Mavuradonha Mountains</t>
  </si>
  <si>
    <t>Middle Zambezi Valley</t>
  </si>
  <si>
    <t>Nyanga mountains</t>
  </si>
  <si>
    <t>Robert McIlwaine Recreational Park</t>
  </si>
  <si>
    <t>Save - Runde junction</t>
  </si>
  <si>
    <t>Sebakwe Poort</t>
  </si>
  <si>
    <t>Stapleford Forest</t>
  </si>
  <si>
    <t xml:space="preserve">IBA in Danger? </t>
  </si>
  <si>
    <t>AZE site?</t>
  </si>
  <si>
    <t>Malé area</t>
  </si>
  <si>
    <t>Mohéli coral reefs - outside of Marine Park</t>
  </si>
  <si>
    <t>Ndroudé area and Ilot aux Tortues</t>
  </si>
  <si>
    <t>GEF #9425</t>
  </si>
  <si>
    <t>some of this may cover marine areas</t>
  </si>
  <si>
    <t>GEF #9563</t>
  </si>
  <si>
    <t>GEF #9433</t>
  </si>
  <si>
    <t>Concept approved</t>
  </si>
  <si>
    <t>Element</t>
  </si>
  <si>
    <t>Areas important for biodiversity and ES</t>
  </si>
  <si>
    <t>Connectivity</t>
  </si>
  <si>
    <t>Ecological representation</t>
  </si>
  <si>
    <t>Governance and Equity</t>
  </si>
  <si>
    <t>Integration</t>
  </si>
  <si>
    <t>Management effectiveness</t>
  </si>
  <si>
    <t>OECMs</t>
  </si>
  <si>
    <t>Quantitative (Marine)</t>
  </si>
  <si>
    <t>Quantitative (Terrestrial)</t>
  </si>
  <si>
    <t>To open protected areas for Core Management between government and the communities (This is catered for under the revised Wildlife policy)</t>
  </si>
  <si>
    <t>Driving the establishment of  hill Monitoring Committees for legally protected areas</t>
  </si>
  <si>
    <t>Identify and implement incentives compatible with participatory management of protected areas</t>
  </si>
  <si>
    <t>Establish Memoranda of Understanding between operators of biological resources and the conservators as provided by law</t>
  </si>
  <si>
    <t>Develop and implement an environmental education program for protected areas</t>
  </si>
  <si>
    <t>OPPORTUNITY: Development of technical and organizational capacity by the GEF / UNDP to provide relevant scientific evidence justifying their ranking</t>
  </si>
  <si>
    <t xml:space="preserve">Temporary and permanent enclosures will be established in all administration regions. </t>
  </si>
  <si>
    <t>Massive afforestation, terracing hillsides, SLM/SFM, water development and use, promotion and dissemination of alternative energy sources, income generating activities will be promoted widely</t>
  </si>
  <si>
    <t>Capacity building activities will be enhanced</t>
  </si>
  <si>
    <t xml:space="preserve">Development and implementation of management plan for biosphere reserves </t>
  </si>
  <si>
    <t xml:space="preserve">Promote the formation of additional community based and private wildlife conservancies.  </t>
  </si>
  <si>
    <t xml:space="preserve">Draft management plans for biosphere reserves which will integrate the conservation of biodiversity into the wider landscapes and seascapes. </t>
  </si>
  <si>
    <t>Assist PAs’ neighbouring communities to develop Botanical Gardens and Cultural Sites to gain ecotourism benefits from conservation of species and cultural heritage (GEF6 Funding)</t>
  </si>
  <si>
    <t>Operationalizing KoloAla sites</t>
  </si>
  <si>
    <t xml:space="preserve">A REDD+ Programme will be rolled out to 10% of protected areas that have heavy presence of communities in along the Shire River Basin
</t>
  </si>
  <si>
    <t>A resource mobilization plan will be developed and donor support will be sort for the implementation of the Malawi’s NBSAP</t>
  </si>
  <si>
    <t>To identify potential wetlands which might include inland waters to be designated as Ramsar sites</t>
  </si>
  <si>
    <t>Sustainable and effective management of natural resources</t>
  </si>
  <si>
    <t>establishing conservancies around the Gorongosa PA complex, bringing sustainable land and forest management benefits, restoring degraded ecosystems and generating livelihoods</t>
  </si>
  <si>
    <t>To promote the establishment of Community Development Plans in different communities within the country with conservation objectives</t>
  </si>
  <si>
    <t>To promote the conservation of the identified Protection Worthy Areas (PWAs).</t>
  </si>
  <si>
    <t>Develop guidelines and upscale Payment for Ecosystem Services (PES) initiatives</t>
  </si>
  <si>
    <t>Develop and pilot guidelines on biodiversity offsets</t>
  </si>
  <si>
    <t>Mitigate human-wildlife conflict</t>
  </si>
  <si>
    <t>Support alternative livelihood options for local communities adjacent to protected areas</t>
  </si>
  <si>
    <t xml:space="preserve">OPPORTUNITY: Fund generated through wildlife related tourism can support conservation plans </t>
  </si>
  <si>
    <t>Implement an effective area based conservation measure for 2 Protected Areas experiencing high threats of human encroachment levels based on success stories from similar interventions in the country and elsewhere.</t>
  </si>
  <si>
    <t>Capacity building in mainstreaming and harmonization of implementation of MEAs</t>
  </si>
  <si>
    <t>Declare community Managed Resource Areas (MRAs) as formal PAs under IUCN Category VI. That would increase PAs coverage to 25%</t>
  </si>
  <si>
    <t>OPPORTUNITY: • Utilizing GEF 6 STAR allocation to develop project document for Integrated Management plan for Dry land Ecosystem</t>
  </si>
  <si>
    <t>OPPORTUNITY: • Completion of Improved Management Effectiveness of the Chobe-Kwando-Linyanti Matrix of Protected Areas</t>
  </si>
  <si>
    <t>OPPORTUNITY: Forwarding these projects while aligning with the objectives on the conservation of biodiversity that are set</t>
  </si>
  <si>
    <t>Integrating Protected Areas in a harmonious overall environmental landscape combining development and conservation</t>
  </si>
  <si>
    <t xml:space="preserve">To integrate the proposed 18 formal and informal PAs within 3 landscapes (Malolotja, Mkhaya and Ngwempisi). </t>
  </si>
  <si>
    <t>Three landscape based management plans will be developed.</t>
  </si>
  <si>
    <t>Promote new protected areas integrating wider land and seascape</t>
  </si>
  <si>
    <t>Identify one (1) block of nested Protected Areas (PAs) with significant biodiversity corridors that should be placed under a wider landscape management approach and formulate a management plan</t>
  </si>
  <si>
    <t>To finalise and adopt, by 2015, the Cubango-Okavango  River Basin (CORB) SEA  ( NBSAP)</t>
  </si>
  <si>
    <t>Establish a corridor between the mountains of Inanzegwe, Kibimbi and Muyange</t>
  </si>
  <si>
    <t xml:space="preserve">Principle actions: 3% en connectivité </t>
  </si>
  <si>
    <t>A study to establish connectivity between the forests of eastern Burundi including  Inanzegwe to Nkoma of Birime and Murore</t>
  </si>
  <si>
    <t>Establishment &amp; implementation of suggested buffer zones around PA s</t>
  </si>
  <si>
    <t>Enhancement of inter-sectoral linkage between PAs and other sectors including Agriculture, Grazing, Energy, Mining, Irrigation and Forestry</t>
  </si>
  <si>
    <t>Identify key wildlife corridors and secure them for improved maintenance of ecological connectivity.</t>
  </si>
  <si>
    <t xml:space="preserve">Improve cross border cooperation and collaboration in the management of transborder protected areas and ecological processes, such as wildlife migrations. </t>
  </si>
  <si>
    <t>Establish buffer zones around all PAs</t>
  </si>
  <si>
    <t>Declare a biosphere reserve between Tšehlanyane National Park and Bokong Nature Reserve</t>
  </si>
  <si>
    <t>Establish and launch TFCAs with RSA (South Africa) at 3 newly declared PAs (among the currently proposed PAs)</t>
  </si>
  <si>
    <t>Complete 2 projects focused on connectivity</t>
  </si>
  <si>
    <t>Promotion of other potential areas of connectivity</t>
  </si>
  <si>
    <t>Create and / or Effectively manage protected areas to preserve fragile ecosystems and sensitive areas of high biodiversity and / or critical</t>
  </si>
  <si>
    <t> 2 corridors will be created to develop complete and spatial connectivity one for Liwonde NP-Mangochi FR-Namizimu FR and another for Lengwe NP-Mwabvi WR-Matandwe with the Elephant Marsh Wetland as stepping stone to be managed by Communities.</t>
  </si>
  <si>
    <t>Government will mainstream sectors responsible for management of wildlife, forestry, water and fisheries to manage PAs whose corridors have been created and integrated into one ecological corridors</t>
  </si>
  <si>
    <t>The development of the PAN Expansion Strategy  whereby the  areas of important biodiversity have already been identified and proposed for inclusion to increase connectivity and provide a corridor for more effective species conservation</t>
  </si>
  <si>
    <t>To designate new PAs (both state and Private land) under the newly enacted legislation</t>
  </si>
  <si>
    <t xml:space="preserve"> Improve the management of the Gorongosa NP and Marromeu N Reserve corridor
 </t>
  </si>
  <si>
    <t>Strengthening management connectivity between Limpopo NP, Zinave NP and Banhine NP</t>
  </si>
  <si>
    <t xml:space="preserve">To promote and establish connectivity in our TFCAs </t>
  </si>
  <si>
    <t>Upon proclaiming the proposed 6 formal PAs, we shall propose the establishment of sustainable development corridors in different parts of the country</t>
  </si>
  <si>
    <t>Inventory of areas that need to be considered for landscape management</t>
  </si>
  <si>
    <t>Secure integrity of important biodiversity/wildlife corridors using the landscape based planning and management</t>
  </si>
  <si>
    <t>Expansion of Wildlife Management Areas (WMAs) and Forest Nature Reserve to improve wildlife corridors connecting PAs</t>
  </si>
  <si>
    <t>Promote Regional Cooperation on protection and conservation of trans-boundary terrestrial and marine protected areas</t>
  </si>
  <si>
    <t>OPPORTUNITY: Formulation of Buffer zone Regulation will provide legal protection of remaining wildlife corridors</t>
  </si>
  <si>
    <t>OPPORTUNITY: 6 candidate of Forest Nature Reserve within the proposed 30,000 km2 will improve wildlife corridors connecting PAs and reduce threats to endemic species in the regions.</t>
  </si>
  <si>
    <t>Identify all Protected Area corridors (buffer zones) with significant and important biodiversity resources and conduct field assessments to fully appreciate their current status in terms of conservation interventions / activities</t>
  </si>
  <si>
    <t>OPPORTUNITY: Conduct land-use mapping / planning for 10 major PAs to identify KCAs  (Key Corridor Areas)</t>
  </si>
  <si>
    <t>Promotion of public, private and community partnerships (PPCPs) through establishment of biological corridors.</t>
  </si>
  <si>
    <t>Norms and standards guiding the PA management, including co-management produced and adopted by the relevant institutions</t>
  </si>
  <si>
    <t xml:space="preserve">Integration of benefits arising from PAs into poverty alleviation and overall national development plans </t>
  </si>
  <si>
    <t xml:space="preserve">Build the capacity and awareness of stakeholders and interest groups to achieve recognition and participate effectively in equity negotiations. </t>
  </si>
  <si>
    <t>Develop community trust funds for all PAs</t>
  </si>
  <si>
    <t>Review legislation and amend where necessary to enable stakeholder participation, equity and benefit-sharing</t>
  </si>
  <si>
    <t>OPPORTUNITY: effective governance of New PAs within 5 years, and some mid-term situations will redirect activities relating to governance</t>
  </si>
  <si>
    <t>Develop National Guidelines for the assessment  of Benefit sharing arrangement to implement the requirements of CBD equitable access for protected areas</t>
  </si>
  <si>
    <t xml:space="preserve">Disaster risk reduction benefit for all people in Mozambique, particularly the most vulnerable. </t>
  </si>
  <si>
    <t>To revise existing laws for the proclamation of protected areas to cover more categories/governance types and ensure the fair and equitable sharing of both costs and benefits arising from the  establishment and management of protected areas.</t>
  </si>
  <si>
    <t>To develop agreements between land-owner/community and national agencies for the establishment and management of informal PAs encompassing different land uses.</t>
  </si>
  <si>
    <t xml:space="preserve"> To propose and implement novel initiatives for equitable governance in at least 2 selected PAs.</t>
  </si>
  <si>
    <t xml:space="preserve">Capacity building and sensitization of stakeholders on governance and equity </t>
  </si>
  <si>
    <t>Assess and evaluate effectiveness of existing Collaborative Forest Management  and collaborative natural resource management</t>
  </si>
  <si>
    <t>Promote protected areas as core drivers for nature-based tourism and achievement of sustainable development goals</t>
  </si>
  <si>
    <t>OPPORTUNITY: Applying equity principle will improve incentive to the local people in management of PAs and preventing illegal trade on natural resources.</t>
  </si>
  <si>
    <t>OPPORTUNITY:  Implement 2 pilot PA governance and management interventions in 2 different ecological regions</t>
  </si>
  <si>
    <t>OPPORTUNITY: Revive CAMPFIRE and ratification of Nagoya Protocol</t>
  </si>
  <si>
    <t>Economic Valuation of 57% of eco- regions for the benefits of  communities and government</t>
  </si>
  <si>
    <t xml:space="preserve">Institutionalize management effectiveness assessment towards assessing 60% of the total areas by 2020 and ensure that the results of the assessment are implemented.  Effectiveness of the Chobe-Kwando-Linyanti Matrix of Protected Areas project underway. </t>
  </si>
  <si>
    <t>Train the conservators on the implementation of the modes of governance of protected areas with special emphasis on co-management between state and local and indigenous communities</t>
  </si>
  <si>
    <t>Develop technical capacities for regular monitoring of the situation and changes in protected areas</t>
  </si>
  <si>
    <t>Process for legislation enactment, including gazetting protected areas, institutionalized and lead to formal gazettement of  2  additional protected areas covering 190,770 ha from a baseline of 100,000ha</t>
  </si>
  <si>
    <t>Strategic institutions with sectoral responsibilities for biodiversity conservation and land use planning (Ministries of Agriculture, Fisheries and regional administrations) provided with capacity to participate in PA management</t>
  </si>
  <si>
    <t xml:space="preserve">Assessment of management effectiveness and equity for PAs  </t>
  </si>
  <si>
    <t xml:space="preserve">Implementation of management plans for PAs with management plans </t>
  </si>
  <si>
    <t>Build capacity on management effectiveness assessment to identify threats and develop strategies for further actions.</t>
  </si>
  <si>
    <t>Create capacity-building for implementation of Management Effective Assessment (MEA) tool</t>
  </si>
  <si>
    <t>Adopt the MEA tool for all PAs</t>
  </si>
  <si>
    <t>Establish the PAs management structure as the autonomous body/entity. A feasibility study has been completed</t>
  </si>
  <si>
    <t>Ensure the security of protected areas vis-à-vis other sectoral activities</t>
  </si>
  <si>
    <t>Create and / or effectively manage protected areas to preserve fragile ecosystems and sensitive areas of high biodiversity and / or critical</t>
  </si>
  <si>
    <t> Implement the results of PAME Tracking Scores done for assessments for 6 PAs under GEF 5 and continue until project end</t>
  </si>
  <si>
    <t>A further assessment for PAME will be undertaken in another 20% of PAs both area and number and will implement the results for integrating 6 PAs out of the total number of PAs along the Shire Basin.</t>
  </si>
  <si>
    <t xml:space="preserve">To implement Management Plan for each PA </t>
  </si>
  <si>
    <t>To develop costed and scheduled management plans, for each PA, that enables adaptive management and with due attention to properly identify, include all stakeholders in the management and decision making process</t>
  </si>
  <si>
    <t>To develop a Monitoring Evaluation and Intervention system under the PAN project and implement the system to support for the assessment of management system</t>
  </si>
  <si>
    <t>At least 3 streamlined landscape management structures and management plans will be implemented based on international standards.</t>
  </si>
  <si>
    <t>To strengthen the functioning of PAs in the country through improved conservation management and operational support. This shall done by undertaking at least 8 capacity building programmes on PA management, planning, administration, marketing, customer care, conflict resolution, reporting, monitoring, policing and enforcement in PAs, ecotourism development, CBNRM practices and sustainable finance management. We shall also ensure that a third of the participants are women.</t>
  </si>
  <si>
    <t xml:space="preserve"> To develop Protected Area guidelines for the different categories.</t>
  </si>
  <si>
    <t>Carry out assessment of management effectiveness of protected areas including governance assessment</t>
  </si>
  <si>
    <t>Develop and implement financial sustainability plans for protected areas</t>
  </si>
  <si>
    <t>Assessment of ecological gaps in the protected area network</t>
  </si>
  <si>
    <t xml:space="preserve">Assessing protected area capacity needs  and the appropriate technology needs </t>
  </si>
  <si>
    <t>Review policies, plans and strategies aimed at managing terrestrial and marine protected areas</t>
  </si>
  <si>
    <t>Strengthen measures to limit illegal exploitation of resources in terrestrial and marine protected areas</t>
  </si>
  <si>
    <t>Enhance institutional, research and human capacity on the management of terrestrial and marine protected areas</t>
  </si>
  <si>
    <t>Promote ecosystem approach in marine protected areas</t>
  </si>
  <si>
    <t>Conduct management effectiveness assessments for all protected forest areas and heritage sites designated for exclusive protection by law.</t>
  </si>
  <si>
    <t> Institutional assessment to identify capacity needs.</t>
  </si>
  <si>
    <t>Develop a biological monitoring program and monitoring the dynamics of habitats, populations and species</t>
  </si>
  <si>
    <t>Assessment and identification of potential areas for important bird areas</t>
  </si>
  <si>
    <t xml:space="preserve">Official recognition and legalization of existing important bird areas </t>
  </si>
  <si>
    <t>Carry out an ecological gap assessment and identify biodiversity hotspots and place the key ecosystems and habitats under protected area status. This will include additional Important Bird Areas (IBAs) outside currently protected areas.  Bringing unprotected IBAs under protection by expanding existing PAs or establishing new PAs. This will include 7 IBAs in danger from impact by agriculture/aquaculture, human disturbance.</t>
  </si>
  <si>
    <t>Gazette other IBAs as biodiversity hotspots whilst preparing for their formal declaration as PA</t>
  </si>
  <si>
    <t>Identify other IBAs</t>
  </si>
  <si>
    <t>Rehabilitate degraded areas, especially wetlands</t>
  </si>
  <si>
    <t>Declare wetlands as PAs, as they one of the economic drivers of the country</t>
  </si>
  <si>
    <t>Focus more money in protecting these important areas for biodiversity</t>
  </si>
  <si>
    <t> 2 IBAs- Namizimu FR and Liwonde Hills FR under SRBMP (GEF5 and 6),1 AZE-Mount Mulanje FR under MMCT and 4 other areas importance for  biodiversity identified during GEF 5 (SRBMP) Biodiversity surveys will be protected under SRBMP(GEF6).</t>
  </si>
  <si>
    <t xml:space="preserve"> To designate new PAs (both state and Private land) representing ecological diversity and including IBAs using the newly enacted legislation</t>
  </si>
  <si>
    <t>Completion of the UNDP/GEF Protected Area Network Expansion Strategy and  implementation of the Action Plan</t>
  </si>
  <si>
    <t>Development and implementation of the Land Stewardship programme with Private Land owners</t>
  </si>
  <si>
    <t>To assess the country’s biodiversity and ecosystems in order to identify biodiversity hotspots.</t>
  </si>
  <si>
    <t>To quantify the major ecosystem services provided by these areas</t>
  </si>
  <si>
    <t>Assessment and mapping of  important areas for biodiversity conservation, which fall outside of protected areas</t>
  </si>
  <si>
    <t>OPPORTUNITIES: 4 IBAs out of 22 will be given legal status to increase legal protection of national IBAs.</t>
  </si>
  <si>
    <t>OPPORTUNITIES: Wetland Regulation formulation will provide protection of unprotected IBAs and wetland areas</t>
  </si>
  <si>
    <t>Upgrade the protection status of 4 IBAs falling under some conservation areas with no protection and 7 IBAs with partial protection falling under National Parks to complete protection status.</t>
  </si>
  <si>
    <t>Undertake a vulnerability assessment and develop relevant adaptation measures to enhance climate change resilience for 4 priority ecosystems (critical headwaters) which are important for ecosystem services to the country.</t>
  </si>
  <si>
    <t>Develop management plans for IBAs</t>
  </si>
  <si>
    <t>To prepare, by 2018, ecoregion-based threatened species lists and maps of their habitats, and initiate systematic monitoring and reporting to the CHM</t>
  </si>
  <si>
    <t>Capacity building on the inventory of the components of biodiversity. Integrating biodiversity areas in the system of national protected areas.</t>
  </si>
  <si>
    <t>Integrate biodiversity areas in the system of protected areas of the country</t>
  </si>
  <si>
    <t>Central African Republic</t>
  </si>
  <si>
    <t>Create protected areas in areas with the high potential of biological resources</t>
  </si>
  <si>
    <t>Classify areas declared as wetlands;</t>
  </si>
  <si>
    <t>Update data on ecological zones and existing potentials</t>
  </si>
  <si>
    <t>The ecological representation of Eritrea will be updated (It is an old  classification)</t>
  </si>
  <si>
    <t xml:space="preserve">Identification of gaps in the level of representativeness of the existing Pas </t>
  </si>
  <si>
    <t>Establishment of  ecologically representative PAs</t>
  </si>
  <si>
    <t>Establish buffer zones around PAs in a manner that integrates the PAs with MRAs in the Afro-alpine and Afro-montane ecoregions</t>
  </si>
  <si>
    <t>Legally gazette wetlands in Afro-alpine and Afro-montane ecoregions as PAs</t>
  </si>
  <si>
    <t>Studies and inventory on other ecoregions whose information is missing</t>
  </si>
  <si>
    <t>update database</t>
  </si>
  <si>
    <t> 5% protection in coverage will have been reached as selected unique  landscape for the 6 terrestrial protected areas : Liwonde –Mangochi-Namizimu Landscape, Lengwe-Mwabvi-Matandwe with the Elephant Marsh Wetland as a community conserved area to improve ecological representation</t>
  </si>
  <si>
    <t xml:space="preserve">To implement actions proposed within the PANES to capture and improve the ecological representation </t>
  </si>
  <si>
    <t>To designate new PAs (both state and Private land) representing ecological diversity and including IBAs using the newly enacted legislation</t>
  </si>
  <si>
    <t>To undertake a rapid assessment of inland waters to identify biodiversity hotspot areas.</t>
  </si>
  <si>
    <t>Ensure that at least 10% of each major ecosystem/habitat is protected.</t>
  </si>
  <si>
    <t>Mapping of all the 9 ecological zones</t>
  </si>
  <si>
    <t>Establish the current status, area extent (ha), growing stock (m3) for 2 ecological systems (mopane and teak forest) by conducting detailed forest inventories and formulate forest management plans that will promote programmes for their assisted natural regeneration</t>
  </si>
  <si>
    <t>Identify and designate, possible areas of expansion for PAs (Also improvement of existing ones)</t>
  </si>
  <si>
    <t>To develop capacity on biodiversity conservation with special attention to freshwater BD</t>
  </si>
  <si>
    <t>OPPORTUNITY: A national network of terrestrial and marine protected areas will be created through a GEF / UNDP project, covering over 21% of marine territory</t>
  </si>
  <si>
    <t>Operationalized protected area system on three selected areas that cover a total of 10,098.6km2 will be established - including two Marine PAs with 3,605.94 km2 (same as listed for National Status - currently most of PA lacks protection)</t>
  </si>
  <si>
    <t>OPPORTUNITY: Inclusion of ecologically sensitive areas adjacent to marine PAs will secure more fish breeding sites.</t>
  </si>
  <si>
    <t>OPPORTUNITY: Utilization of GEF 6 allocation to close the gap and increase conservation by 6.8%</t>
  </si>
  <si>
    <t>Develop and implement the concerted development plans for all newly created protected areas</t>
  </si>
  <si>
    <t>Make an inventory of all PAs, after the military and political crisis the country experienced, and undertake a review of resource potential;</t>
  </si>
  <si>
    <t>Strengthen the protection devices of existing protected areas to maintain the current level of PAs;</t>
  </si>
  <si>
    <t>Strengthen the technical and operational capacities of managers of protected areas;</t>
  </si>
  <si>
    <t xml:space="preserve">OPPORTUNITY: A national network of terrestrial and marine protected areas will be created through a GEF / UNDP project, covering 22% of national land territory </t>
  </si>
  <si>
    <t>Operationalized protected area system on three selected areas that cover a total of 10,098.6km2 will be established - including one Terrestrial PA that covers 6,492.76km2  (same as listed for National Status)</t>
  </si>
  <si>
    <t>Re-demarcation of 11 PAs and development of  management plans for seven PAs</t>
  </si>
  <si>
    <t>Ecosystem service valuation for seven PAs</t>
  </si>
  <si>
    <t>Complete identification of all areas that meet the definition of a protected area in Kenya but which are not currently reported in national reports to the CBD, and submit to the World Database on Protected Areas.</t>
  </si>
  <si>
    <t xml:space="preserve">Declare 5 proposed PAs as formal PAs under IUCN management categories and governance types. This would double Lesotho PA coverage (to 2%) </t>
  </si>
  <si>
    <t>Complete the identification of areas regarded as PAs under the IUCN categories and include in the report for CBD to include them in the World PA Database</t>
  </si>
  <si>
    <t xml:space="preserve">Properly assign/designate the existing operational PAs to IUCN management categories and governance types </t>
  </si>
  <si>
    <t>Establish functional PA managing bodies consisting of representations form all community structures</t>
  </si>
  <si>
    <t xml:space="preserve">Create and / or Effectively manage protected areas to preserve fragile ecosystems and sensitive and / or critical areas of high biodiversity </t>
  </si>
  <si>
    <t>Effective management of existing PAs</t>
  </si>
  <si>
    <t>Updating DOPA/ WDPA</t>
  </si>
  <si>
    <t> Six National Protected Areas that along the Shire River Basin will have been strengthened in management , 1 one wetland that form part of the Important Zambezian Flood Grasslands  Eco-region will have been developed into a complete community conserved area in the next five years</t>
  </si>
  <si>
    <t>To produce the UNDP/GEF Protected Area Network Expansion Strategy (PANES) and  implementation of the Action Plan</t>
  </si>
  <si>
    <t>To designate new PAs (both state and Private land) as proposed by the PANES using the newly enacted legislation</t>
  </si>
  <si>
    <t>To collect and process data on Protected Area which are captured by WCMC and update the relevant information which will reflect the reality.</t>
  </si>
  <si>
    <t>To update relevant information on database presented by the Secretariat in the country report (such as WDPA, IBAs, IUCN redlist)</t>
  </si>
  <si>
    <t>Establish a GIS unit to enable updating the boundary of Protected Areas and collect data on the total areas that is under effective protection</t>
  </si>
  <si>
    <t>2.   A total of 18 PAs (including formal and informal) covering an area of 71 973 hectares established and effectively managed.</t>
  </si>
  <si>
    <t xml:space="preserve">1.   To gazette and formalise 6 new informal PAs and formally demarcate as well as manage them for biodiversity conservation. These will increase the formal gazetted PA network form 4.23% to 12.4%. </t>
  </si>
  <si>
    <t>Country wide assessment and mapping of forest reserves and wetlands</t>
  </si>
  <si>
    <t>Site management plans to be developed for the remaining protected areas</t>
  </si>
  <si>
    <t>OPPORTUNITY: 4 Wetland protected areas as new categories of PAs will increase PAs coverage and revenue for PAs system to meet conservation needs.</t>
  </si>
  <si>
    <t>GIS Mapping and Update of all Protected Areas and Other Important Areas of Biodiversity in Zambia currently reported in the NBSAP2 to the CBD, and ensure that they are clearly identified spatially and accurately reported in the Country Data Dossier</t>
  </si>
  <si>
    <t xml:space="preserve">OPPORTUNITY: 1.5% of the ecological regions can be placed under protection to contribute to achieving target 11  </t>
  </si>
  <si>
    <t>Baseline surveys to determine status and trends in ecosystems health</t>
  </si>
  <si>
    <t>6 protected areas will be established adding 6000 km2.</t>
  </si>
  <si>
    <t>3 marine areas planned - to cover about 2000 km2 (currently marine areas covers 3033 km2 which is 0.16 % of Sudan area but equivalent 33% from Sudan marine territory)</t>
  </si>
  <si>
    <t>The suggested new protected areas will be distributed to ecological regions which are not represented in current PA network - (i.e. fresh water habitats , Red Sea hills, seasonal Wadis, high rain savanna)</t>
  </si>
  <si>
    <t>The Management effective tracking tools( MEET) will be adopted as standard protected area assessment tool across the PA network</t>
  </si>
  <si>
    <t>Improvements in the conservation of biodiversity in 20% of the terrestrial PAs and 30 % of the Marine PA system</t>
  </si>
  <si>
    <t>Participatory approach applies, in which all stakeholders will be involved in the establishment of new protected areas management of existing PAs</t>
  </si>
  <si>
    <t>For terrestrial connectivity, fresh water ecosystems will be connected by a series of bird’s important area protection over the Nile to provide the protection of MB.</t>
  </si>
  <si>
    <t>3 MPAs will be established to provide more coverage as will as connectivity</t>
  </si>
  <si>
    <t>Establishment of buffer zones.</t>
  </si>
  <si>
    <t xml:space="preserve">Approximately 2020 km2 of land under multiple use in the periphery of Sudan PAs will be subjected to land-use reform to reduce indirect threats to target PAs. </t>
  </si>
  <si>
    <t>Restoration of degraded habitat in 3 sites using great green belt initiative by planting trees, residing and water harvesting.</t>
  </si>
  <si>
    <t>Area of 2 existing Ramsar sites (160km2) subtracted from total (381.45km2)</t>
  </si>
  <si>
    <t>GEF Project ID</t>
  </si>
  <si>
    <t>Implementing Agency</t>
  </si>
  <si>
    <t>PA increase?</t>
  </si>
  <si>
    <t>Area to be added (km2)</t>
  </si>
  <si>
    <t>UNDP</t>
  </si>
  <si>
    <t>Terrestrial</t>
  </si>
  <si>
    <t>All except Areas important for ES</t>
  </si>
  <si>
    <t>All Qualitative Elements</t>
  </si>
  <si>
    <t>All except Areas important for ES and Connectivity</t>
  </si>
  <si>
    <t>Not defined</t>
  </si>
  <si>
    <t>Marine</t>
  </si>
  <si>
    <t>All except Connectivity</t>
  </si>
  <si>
    <t>All except Ecological Representation</t>
  </si>
  <si>
    <t>All except Areas important for biodiversity and Areas important for ES</t>
  </si>
  <si>
    <t>International Fund for Agricultural Development</t>
  </si>
  <si>
    <t>All except Equitably managed and Connectivity</t>
  </si>
  <si>
    <t>FAO</t>
  </si>
  <si>
    <t>UN Environment</t>
  </si>
  <si>
    <t>WWF - US Chapter</t>
  </si>
  <si>
    <t>The World Bank</t>
  </si>
  <si>
    <t>Effectively managed; Integration</t>
  </si>
  <si>
    <t>Areas important for ES; Effectively managed; Integration</t>
  </si>
  <si>
    <t>All except Areas important for biodiversity and Connectivity</t>
  </si>
  <si>
    <t>All except Ecological Representation and Areas important for biodiversity</t>
  </si>
  <si>
    <t>All except Areas important for biodiversity and Integration</t>
  </si>
  <si>
    <t>T (or M)</t>
  </si>
  <si>
    <t>All except Areas important for ES and Equitably managed</t>
  </si>
  <si>
    <t>All except Areas important for biodiversity and Equitably managed</t>
  </si>
  <si>
    <t>African Development Bank</t>
  </si>
  <si>
    <t>Type of new PA (T/M)</t>
  </si>
  <si>
    <t># of qualitative elements potentially benefitting</t>
  </si>
  <si>
    <t>Qualitative Elements</t>
  </si>
  <si>
    <t>DR Congo</t>
  </si>
  <si>
    <t>Ecoregion Name (terrestrial)</t>
  </si>
  <si>
    <t>% of ecoregion in sub-region*</t>
  </si>
  <si>
    <t xml:space="preserve"> % protected globally 
(Jan 2019)</t>
  </si>
  <si>
    <t>Albany thickets</t>
  </si>
  <si>
    <t>Angolan montane forest-grassland mosaic</t>
  </si>
  <si>
    <t>Angolan Mopane woodlands</t>
  </si>
  <si>
    <t>Angolan scarp savanna and woodlands</t>
  </si>
  <si>
    <t>Drakensberg alti-montane grasslands and woodlands</t>
  </si>
  <si>
    <t>Etosha Pan halophytics</t>
  </si>
  <si>
    <t>Highveld grasslands</t>
  </si>
  <si>
    <t>Kalahari xeric savanna</t>
  </si>
  <si>
    <t>Kaokoveld desert</t>
  </si>
  <si>
    <t>Knysna-Amatole montane forests</t>
  </si>
  <si>
    <t>KwaZulu-Cape coastal forest mosaic</t>
  </si>
  <si>
    <t>Lowland fynbos and renosterveld</t>
  </si>
  <si>
    <t>Maputaland-Pondoland bushland and thickets</t>
  </si>
  <si>
    <t>Montane fynbos and renosterveld</t>
  </si>
  <si>
    <t>Nama Karoo</t>
  </si>
  <si>
    <t>Namib desert</t>
  </si>
  <si>
    <t>Namibian savanna woodlands</t>
  </si>
  <si>
    <t>Succulent Karoo</t>
  </si>
  <si>
    <t>Angolan Miombo woodlands</t>
  </si>
  <si>
    <t>Western Congolian forest-savanna mosaic</t>
  </si>
  <si>
    <t>South Saharan steppe and woodlands</t>
  </si>
  <si>
    <t>Red Sea coastal desert</t>
  </si>
  <si>
    <t>Lake</t>
  </si>
  <si>
    <t>Southern Congolian forest-savanna mosaic</t>
  </si>
  <si>
    <t>East Saharan montane xeric woodlands</t>
  </si>
  <si>
    <t>Sahara desert</t>
  </si>
  <si>
    <t>Central African mangroves</t>
  </si>
  <si>
    <t>Atlantic Equatorial coastal forests</t>
  </si>
  <si>
    <t>Tibesti-Jebel Uweinat montane xeric woodlands</t>
  </si>
  <si>
    <t>Ecoregion Name (marine)</t>
  </si>
  <si>
    <t>Agulhas Bank</t>
  </si>
  <si>
    <t>Angolan</t>
  </si>
  <si>
    <t>Namaqua</t>
  </si>
  <si>
    <t>Namib</t>
  </si>
  <si>
    <t>Natal</t>
  </si>
  <si>
    <t>Prince Edward Islands</t>
  </si>
  <si>
    <t>Gulf of Guinea South</t>
  </si>
  <si>
    <t>Northern and Central Red Sea</t>
  </si>
  <si>
    <t>*parts of ecoregions occurring in disputed territories, joint regime areas, or areas with overlapping claims have not been included</t>
  </si>
  <si>
    <t xml:space="preserve"> Out of 14 IBAs, 3 IBAs  will be protected </t>
  </si>
  <si>
    <t>Policy and legislation reform. The major amendments of the legislation will include diversifying governance types (in addition to protected area types) to fulfill the gap in equity and governance.</t>
  </si>
  <si>
    <t>The Operationalizing Protected Area Management Systems (OPAMS) will be   integrated with other programmes and projects to reinforce the activities that have been already undertaken by the Government emphasizing food security, conservation of biodiversity, adaptation to impacts of climate change, combatting land degradation and desertification. Therefore, all projects that have been conducted or are ongoing, and the  PA system  will be  directed based on the main  factors: participation of communities, integrated management system and a multi-sectoral approach; Social and economic sustainable development, consideration of gender sensitivities, Soil and water conservation, Rehabilitation and restoration of degraded lands, Sustainable Natural Resources Management (SNRM), Poverty alleviation, human and institutional capacity building ,Enhancing researches and education as well as awareness raising programmes, sharing past experiences and lessons learned, and consideration of the traditional knowledge.</t>
  </si>
  <si>
    <t>Create capacity building for country’s professionals to carry out ecological assessments and provide updates for CBD databases</t>
  </si>
  <si>
    <t xml:space="preserve">Build capacity on Nagoya Protocol and ABS to legislators, policy makes and judiciary in Kenya for effective implementation and fairer and equitable benefit sharing of benefits arising from the use of biodiversity.  </t>
  </si>
  <si>
    <t>To promote an integrated landscape approach to managing Kgalagadi and Ghanzi drylands for ecosystem resilience, improved livelihoods and reduced conflicts between wildlife conservation and livestock production as a way to increase viability of the ecosystems to be eligible for a protected areas status.  PIF for drylands (GEF 6 Allocation) POWPA</t>
  </si>
  <si>
    <t>OPPORTUNITY: 6 candidate Forest Nature Reserve within the proposed 30,000 km2 Ecologically sensitive area</t>
  </si>
  <si>
    <t>Sub-regional Total:</t>
  </si>
  <si>
    <t>NBSAP target</t>
  </si>
  <si>
    <r>
      <t>Net NBSAP contribution (km</t>
    </r>
    <r>
      <rPr>
        <b/>
        <vertAlign val="superscript"/>
        <sz val="11"/>
        <rFont val="Calibri"/>
        <family val="2"/>
        <scheme val="minor"/>
      </rPr>
      <t>2</t>
    </r>
    <r>
      <rPr>
        <b/>
        <sz val="11"/>
        <rFont val="Calibri"/>
        <family val="2"/>
        <scheme val="minor"/>
      </rPr>
      <t>) by 2020</t>
    </r>
  </si>
  <si>
    <t>IPLC-governed sites include: 14 Community Conservancies; 9 LMMAs; 1 Group Ranch and 1 Community Wildlife Sanctuary (7 other Community conservancies are governed by Non-profit organisations)
There are also 27 IPLC-governed Community Nature Reserves with a status 'Not Reported' (&gt;30,000 km)</t>
  </si>
  <si>
    <t>1 IPLC-governed Bird Sanctuary</t>
  </si>
  <si>
    <t>Effectively managed; Equitably managed; Connectivity; Integration</t>
  </si>
  <si>
    <t>Areas important for biodiversity; Effectively managed; Equitably managed; Integration</t>
  </si>
  <si>
    <t>Ecological Representation; Effectively managed; Equitably managed; Integration</t>
  </si>
  <si>
    <t>Areas important for biodiversity; Effectively managed; Equitably managed</t>
  </si>
  <si>
    <t>Areas important for ES; Effectively managed; Equitably managed; Integration</t>
  </si>
  <si>
    <t>Equitably managed; Integration</t>
  </si>
  <si>
    <t>Areas important for ES; Equitably managed; Integration</t>
  </si>
  <si>
    <t>Equitably managed</t>
  </si>
  <si>
    <t>Areas important for biodiversity; Areas important for ES; Effectively managed; Equitably managed</t>
  </si>
  <si>
    <t>Study of biodiversity found in following areas: Reserve forest (covers 27231,350 feddan/114,400km2); Rangeland (Savanna zone –semi desert zone); River basins areas (White and blue niles, Major nile North of Khartoum and tributaries (Rahad, dindir, Atbara and seasonal  streams); Coral Reefs; Inland lakes.</t>
  </si>
  <si>
    <t>Carry out an ecological gap assessment and identify biodiversity hotspots and place the key ecosystems and habitats under protected area status. This will include additional Important Bird Areas (IBAs) outside currently protected areas</t>
  </si>
  <si>
    <t>creation of new PAs including prairies and shrublands, the mountains of the East and the aquatic environments of lake Tanganyika</t>
  </si>
  <si>
    <t>By 2028: inshore (353km), offshore (210 000km2 SA’s EEZ; 93,300km2 PEI EEZ)</t>
  </si>
  <si>
    <t>% PA cover (Jan 2019)</t>
  </si>
  <si>
    <t>Pelagic province (marine)</t>
  </si>
  <si>
    <t>% in sub-region*</t>
  </si>
  <si>
    <t>Agulhas Current</t>
  </si>
  <si>
    <t>Benguela Current</t>
  </si>
  <si>
    <t>Red Sea</t>
  </si>
  <si>
    <t>Somali Current</t>
  </si>
  <si>
    <t>Northern Indian Ocean</t>
  </si>
  <si>
    <t>Southern Indian Ocean</t>
  </si>
  <si>
    <t>Equatorial Atlantic</t>
  </si>
  <si>
    <t>Antarctic Polar Front</t>
  </si>
  <si>
    <t>Subantarctic</t>
  </si>
  <si>
    <t>South Central Atlantic</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</si>
</sst>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_(* \(#,##0.00\);_(* &quot;-&quot;??_);_(@_)"/>
    <numFmt numFmtId="164" formatCode="0.0%"/>
    <numFmt numFmtId="165" formatCode="#,##0.0"/>
    <numFmt numFmtId="166" formatCode="0.0"/>
    <numFmt numFmtId="167" formatCode="_-* #,##0.00_-;\-* #,##0.00_-;_-* &quot;-&quot;??_-;_-@_-"/>
  </numFmts>
  <fonts count="50" x14ac:knownFonts="1">
    <font>
      <sz val="11"/>
      <color theme="1"/>
      <name val="Calibri"/>
      <family val="2"/>
      <scheme val="minor"/>
    </font>
    <font>
      <b/>
      <sz val="11"/>
      <name val="Calibri"/>
      <family val="2"/>
    </font>
    <font>
      <b/>
      <sz val="11"/>
      <color theme="1"/>
      <name val="Calibri"/>
      <family val="2"/>
      <scheme val="minor"/>
    </font>
    <font>
      <sz val="11"/>
      <color theme="1"/>
      <name val="Calibri"/>
      <family val="2"/>
    </font>
    <font>
      <sz val="10"/>
      <color theme="1"/>
      <name val="Calibri"/>
      <family val="2"/>
      <scheme val="minor"/>
    </font>
    <font>
      <b/>
      <sz val="11"/>
      <name val="Calibri"/>
      <family val="2"/>
      <scheme val="minor"/>
    </font>
    <font>
      <sz val="11"/>
      <name val="Calibri"/>
      <family val="2"/>
      <scheme val="minor"/>
    </font>
    <font>
      <sz val="11"/>
      <color rgb="FFFF0000"/>
      <name val="Calibri"/>
      <family val="2"/>
      <scheme val="minor"/>
    </font>
    <font>
      <sz val="11"/>
      <name val="Calibri"/>
      <family val="2"/>
    </font>
    <font>
      <b/>
      <vertAlign val="superscript"/>
      <sz val="11"/>
      <color theme="1"/>
      <name val="Calibri"/>
      <family val="2"/>
      <scheme val="minor"/>
    </font>
    <font>
      <b/>
      <vertAlign val="superscript"/>
      <sz val="11"/>
      <name val="Calibri"/>
      <family val="2"/>
    </font>
    <font>
      <b/>
      <sz val="11"/>
      <color rgb="FFFF0000"/>
      <name val="Calibri"/>
      <family val="2"/>
      <scheme val="minor"/>
    </font>
    <font>
      <u/>
      <sz val="11"/>
      <color theme="10"/>
      <name val="Calibri"/>
      <family val="2"/>
      <scheme val="minor"/>
    </font>
    <font>
      <sz val="10"/>
      <name val="Calibri"/>
      <family val="2"/>
      <scheme val="minor"/>
    </font>
    <font>
      <b/>
      <sz val="10"/>
      <color theme="1"/>
      <name val="Calibri"/>
      <family val="2"/>
      <scheme val="minor"/>
    </font>
    <font>
      <sz val="10"/>
      <color theme="1"/>
      <name val="Calibri"/>
      <family val="2"/>
    </font>
    <font>
      <sz val="10"/>
      <color theme="1"/>
      <name val="Symbol"/>
      <family val="1"/>
      <charset val="2"/>
    </font>
    <font>
      <b/>
      <sz val="11"/>
      <color theme="1"/>
      <name val="Calibri"/>
      <family val="2"/>
    </font>
    <font>
      <b/>
      <vertAlign val="superscript"/>
      <sz val="11"/>
      <name val="Calibri"/>
      <family val="2"/>
      <scheme val="minor"/>
    </font>
    <font>
      <sz val="11"/>
      <color rgb="FF000000"/>
      <name val="Calibri"/>
      <family val="2"/>
    </font>
    <font>
      <sz val="11"/>
      <color rgb="FFFF0000"/>
      <name val="Calibri"/>
      <family val="2"/>
    </font>
    <font>
      <b/>
      <sz val="11"/>
      <color rgb="FF000000"/>
      <name val="Calibri"/>
      <family val="2"/>
    </font>
    <font>
      <sz val="10"/>
      <color indexed="8"/>
      <name val="Calibri"/>
      <family val="2"/>
    </font>
    <font>
      <b/>
      <sz val="10"/>
      <color indexed="8"/>
      <name val="Calibri"/>
      <family val="2"/>
    </font>
    <font>
      <u/>
      <sz val="10"/>
      <color rgb="FF0000FF"/>
      <name val="Calibri"/>
      <family val="2"/>
    </font>
    <font>
      <sz val="10"/>
      <name val="Calibri"/>
      <family val="2"/>
    </font>
    <font>
      <u/>
      <sz val="10"/>
      <color theme="10"/>
      <name val="Calibri"/>
      <family val="2"/>
      <scheme val="minor"/>
    </font>
    <font>
      <sz val="10"/>
      <color rgb="FFFF0000"/>
      <name val="Calibri"/>
      <family val="2"/>
      <scheme val="minor"/>
    </font>
    <font>
      <sz val="10"/>
      <color rgb="FF000000"/>
      <name val="Calibri"/>
      <family val="2"/>
    </font>
    <font>
      <sz val="11"/>
      <color rgb="FF333333"/>
      <name val="Calibri"/>
      <family val="2"/>
      <scheme val="minor"/>
    </font>
    <font>
      <sz val="10"/>
      <color rgb="FF333333"/>
      <name val="Calibri"/>
      <family val="2"/>
      <scheme val="minor"/>
    </font>
    <font>
      <sz val="9"/>
      <name val="Calibri"/>
      <family val="2"/>
      <scheme val="minor"/>
    </font>
    <font>
      <vertAlign val="superscrip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sz val="11"/>
      <color theme="0"/>
      <name val="Calibri"/>
      <family val="2"/>
      <scheme val="minor"/>
    </font>
    <font>
      <i/>
      <sz val="11"/>
      <color theme="1"/>
      <name val="Calibri"/>
      <family val="2"/>
      <scheme val="minor"/>
    </font>
    <font>
      <u/>
      <sz val="11"/>
      <color rgb="FF000000"/>
      <name val="Calibri"/>
      <family val="2"/>
    </font>
  </fonts>
  <fills count="56">
    <fill>
      <patternFill patternType="none"/>
    </fill>
    <fill>
      <patternFill patternType="gray125"/>
    </fill>
    <fill>
      <patternFill patternType="solid">
        <fgColor theme="4" tint="0.79998168889431442"/>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rgb="FF92D050"/>
        <bgColor indexed="64"/>
      </patternFill>
    </fill>
    <fill>
      <patternFill patternType="solid">
        <fgColor theme="3" tint="0.79998168889431442"/>
        <bgColor indexed="64"/>
      </patternFill>
    </fill>
    <fill>
      <patternFill patternType="solid">
        <fgColor theme="9" tint="0.79998168889431442"/>
        <bgColor indexed="64"/>
      </patternFill>
    </fill>
    <fill>
      <patternFill patternType="solid">
        <fgColor theme="8" tint="0.39997558519241921"/>
        <bgColor indexed="64"/>
      </patternFill>
    </fill>
    <fill>
      <patternFill patternType="solid">
        <fgColor rgb="FFFCD5B4"/>
        <bgColor rgb="FF000000"/>
      </patternFill>
    </fill>
    <fill>
      <patternFill patternType="solid">
        <fgColor theme="8" tint="0.79998168889431442"/>
        <bgColor indexed="64"/>
      </patternFill>
    </fill>
    <fill>
      <patternFill patternType="solid">
        <fgColor theme="6" tint="0.399975585192419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59999389629810485"/>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rgb="FF00B0F0"/>
        <bgColor indexed="64"/>
      </patternFill>
    </fill>
    <fill>
      <patternFill patternType="solid">
        <fgColor rgb="FF00B050"/>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theme="3" tint="0.59999389629810485"/>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rgb="FFFFFF00"/>
        <bgColor indexed="64"/>
      </patternFill>
    </fill>
  </fills>
  <borders count="32">
    <border>
      <left/>
      <right/>
      <top/>
      <bottom/>
      <diagonal/>
    </border>
    <border>
      <left/>
      <right/>
      <top/>
      <bottom style="thin">
        <color indexed="64"/>
      </bottom>
      <diagonal/>
    </border>
    <border>
      <left/>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medium">
        <color indexed="64"/>
      </right>
      <top/>
      <bottom style="medium">
        <color indexed="64"/>
      </bottom>
      <diagonal/>
    </border>
  </borders>
  <cellStyleXfs count="47">
    <xf numFmtId="0" fontId="0" fillId="0" borderId="0"/>
    <xf numFmtId="0" fontId="12" fillId="0" borderId="0" applyNumberFormat="0" applyFill="0" applyBorder="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0" borderId="23" applyNumberFormat="0" applyFill="0" applyAlignment="0" applyProtection="0"/>
    <xf numFmtId="0" fontId="37" fillId="0" borderId="24" applyNumberFormat="0" applyFill="0" applyAlignment="0" applyProtection="0"/>
    <xf numFmtId="0" fontId="37" fillId="0" borderId="0" applyNumberFormat="0" applyFill="0" applyBorder="0" applyAlignment="0" applyProtection="0"/>
    <xf numFmtId="0" fontId="38" fillId="12" borderId="0" applyNumberFormat="0" applyBorder="0" applyAlignment="0" applyProtection="0"/>
    <xf numFmtId="0" fontId="39" fillId="13" borderId="0" applyNumberFormat="0" applyBorder="0" applyAlignment="0" applyProtection="0"/>
    <xf numFmtId="0" fontId="40" fillId="14" borderId="0" applyNumberFormat="0" applyBorder="0" applyAlignment="0" applyProtection="0"/>
    <xf numFmtId="0" fontId="41" fillId="15" borderId="25" applyNumberFormat="0" applyAlignment="0" applyProtection="0"/>
    <xf numFmtId="0" fontId="42" fillId="16" borderId="26" applyNumberFormat="0" applyAlignment="0" applyProtection="0"/>
    <xf numFmtId="0" fontId="43" fillId="16" borderId="25" applyNumberFormat="0" applyAlignment="0" applyProtection="0"/>
    <xf numFmtId="0" fontId="44" fillId="0" borderId="27" applyNumberFormat="0" applyFill="0" applyAlignment="0" applyProtection="0"/>
    <xf numFmtId="0" fontId="45" fillId="17" borderId="28" applyNumberFormat="0" applyAlignment="0" applyProtection="0"/>
    <xf numFmtId="0" fontId="7" fillId="0" borderId="0" applyNumberFormat="0" applyFill="0" applyBorder="0" applyAlignment="0" applyProtection="0"/>
    <xf numFmtId="0" fontId="33" fillId="18" borderId="29" applyNumberFormat="0" applyFont="0" applyAlignment="0" applyProtection="0"/>
    <xf numFmtId="0" fontId="46" fillId="0" borderId="0" applyNumberFormat="0" applyFill="0" applyBorder="0" applyAlignment="0" applyProtection="0"/>
    <xf numFmtId="0" fontId="2" fillId="0" borderId="30" applyNumberFormat="0" applyFill="0" applyAlignment="0" applyProtection="0"/>
    <xf numFmtId="0" fontId="47"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47" fillId="22" borderId="0" applyNumberFormat="0" applyBorder="0" applyAlignment="0" applyProtection="0"/>
    <xf numFmtId="0" fontId="47"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47" fillId="26" borderId="0" applyNumberFormat="0" applyBorder="0" applyAlignment="0" applyProtection="0"/>
    <xf numFmtId="0" fontId="47"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47" fillId="30" borderId="0" applyNumberFormat="0" applyBorder="0" applyAlignment="0" applyProtection="0"/>
    <xf numFmtId="0" fontId="47"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47" fillId="34" borderId="0" applyNumberFormat="0" applyBorder="0" applyAlignment="0" applyProtection="0"/>
    <xf numFmtId="0" fontId="47" fillId="35" borderId="0" applyNumberFormat="0" applyBorder="0" applyAlignment="0" applyProtection="0"/>
    <xf numFmtId="0" fontId="33" fillId="36" borderId="0" applyNumberFormat="0" applyBorder="0" applyAlignment="0" applyProtection="0"/>
    <xf numFmtId="0" fontId="33" fillId="37" borderId="0" applyNumberFormat="0" applyBorder="0" applyAlignment="0" applyProtection="0"/>
    <xf numFmtId="0" fontId="47" fillId="38" borderId="0" applyNumberFormat="0" applyBorder="0" applyAlignment="0" applyProtection="0"/>
    <xf numFmtId="0" fontId="47" fillId="39" borderId="0" applyNumberFormat="0" applyBorder="0" applyAlignment="0" applyProtection="0"/>
    <xf numFmtId="0" fontId="33" fillId="40" borderId="0" applyNumberFormat="0" applyBorder="0" applyAlignment="0" applyProtection="0"/>
    <xf numFmtId="0" fontId="33" fillId="41" borderId="0" applyNumberFormat="0" applyBorder="0" applyAlignment="0" applyProtection="0"/>
    <xf numFmtId="0" fontId="47" fillId="42" borderId="0" applyNumberFormat="0" applyBorder="0" applyAlignment="0" applyProtection="0"/>
    <xf numFmtId="167" fontId="33" fillId="0" borderId="0" applyFont="0" applyFill="0" applyBorder="0" applyAlignment="0" applyProtection="0"/>
    <xf numFmtId="167" fontId="33" fillId="0" borderId="0" applyFont="0" applyFill="0" applyBorder="0" applyAlignment="0" applyProtection="0"/>
    <xf numFmtId="167" fontId="33" fillId="0" borderId="0" applyFont="0" applyFill="0" applyBorder="0" applyAlignment="0" applyProtection="0"/>
    <xf numFmtId="43" fontId="33" fillId="0" borderId="0" applyFont="0" applyFill="0" applyBorder="0" applyAlignment="0" applyProtection="0"/>
  </cellStyleXfs>
  <cellXfs count="413">
    <xf numFmtId="0" fontId="0" fillId="0" borderId="0" xfId="0"/>
    <xf numFmtId="0" fontId="0" fillId="0" borderId="0" xfId="0" applyFont="1" applyFill="1" applyBorder="1" applyAlignment="1"/>
    <xf numFmtId="0" fontId="0" fillId="0" borderId="0" xfId="0" applyFill="1" applyBorder="1" applyAlignment="1">
      <alignment vertical="center"/>
    </xf>
    <xf numFmtId="0" fontId="0" fillId="0" borderId="0" xfId="0" applyAlignment="1"/>
    <xf numFmtId="0" fontId="0" fillId="0" borderId="0" xfId="0" applyFont="1" applyFill="1" applyBorder="1" applyAlignment="1">
      <alignment horizontal="center"/>
    </xf>
    <xf numFmtId="3" fontId="0" fillId="0" borderId="0" xfId="0" applyNumberFormat="1" applyFont="1" applyFill="1" applyBorder="1" applyAlignment="1">
      <alignment horizontal="center"/>
    </xf>
    <xf numFmtId="3" fontId="0" fillId="0" borderId="0" xfId="0" applyNumberFormat="1"/>
    <xf numFmtId="164" fontId="0" fillId="0" borderId="0" xfId="0" applyNumberFormat="1"/>
    <xf numFmtId="0" fontId="0" fillId="0" borderId="10" xfId="0" applyFont="1" applyFill="1" applyBorder="1" applyAlignment="1"/>
    <xf numFmtId="0" fontId="0" fillId="0" borderId="0" xfId="0" applyAlignment="1">
      <alignment horizontal="center"/>
    </xf>
    <xf numFmtId="3" fontId="0" fillId="0" borderId="10" xfId="0" applyNumberFormat="1" applyFont="1" applyFill="1" applyBorder="1" applyAlignment="1">
      <alignment horizontal="center"/>
    </xf>
    <xf numFmtId="0" fontId="0" fillId="0" borderId="0" xfId="0" applyFill="1"/>
    <xf numFmtId="4" fontId="0" fillId="0" borderId="0" xfId="0" applyNumberFormat="1"/>
    <xf numFmtId="165" fontId="0" fillId="0" borderId="0" xfId="0" applyNumberFormat="1" applyBorder="1" applyAlignment="1">
      <alignment horizontal="center"/>
    </xf>
    <xf numFmtId="0" fontId="2" fillId="0" borderId="7" xfId="0" applyFont="1" applyFill="1" applyBorder="1" applyAlignment="1">
      <alignment horizontal="center" wrapText="1"/>
    </xf>
    <xf numFmtId="0" fontId="4" fillId="0" borderId="0" xfId="0" applyFont="1" applyFill="1" applyBorder="1" applyAlignment="1"/>
    <xf numFmtId="0" fontId="4" fillId="0" borderId="0" xfId="0" applyFont="1" applyFill="1" applyBorder="1" applyAlignment="1">
      <alignment horizontal="center"/>
    </xf>
    <xf numFmtId="0" fontId="0" fillId="0" borderId="0" xfId="0" applyAlignment="1">
      <alignment vertical="center"/>
    </xf>
    <xf numFmtId="0" fontId="4" fillId="0" borderId="0" xfId="0" applyFont="1" applyAlignment="1">
      <alignment vertical="center"/>
    </xf>
    <xf numFmtId="0" fontId="0" fillId="0" borderId="0" xfId="0" applyFill="1" applyAlignment="1">
      <alignment vertical="center"/>
    </xf>
    <xf numFmtId="0" fontId="0" fillId="0" borderId="0" xfId="0" applyAlignment="1">
      <alignment horizontal="center" vertical="center"/>
    </xf>
    <xf numFmtId="0" fontId="0" fillId="0" borderId="0" xfId="0" applyFont="1" applyAlignment="1">
      <alignment horizontal="center" vertical="center"/>
    </xf>
    <xf numFmtId="0" fontId="0" fillId="0" borderId="0" xfId="0" applyBorder="1" applyAlignment="1">
      <alignment vertical="center"/>
    </xf>
    <xf numFmtId="0" fontId="6" fillId="0" borderId="0" xfId="0" applyNumberFormat="1" applyFont="1" applyBorder="1" applyAlignment="1">
      <alignment vertical="center"/>
    </xf>
    <xf numFmtId="0" fontId="6" fillId="0" borderId="0" xfId="0" applyNumberFormat="1" applyFont="1" applyBorder="1" applyAlignment="1">
      <alignment horizontal="center" vertical="center"/>
    </xf>
    <xf numFmtId="3" fontId="6" fillId="0" borderId="0" xfId="0" applyNumberFormat="1" applyFont="1" applyBorder="1" applyAlignment="1">
      <alignment horizontal="center" vertical="center"/>
    </xf>
    <xf numFmtId="1" fontId="6" fillId="0" borderId="0" xfId="0" applyNumberFormat="1" applyFont="1" applyBorder="1" applyAlignment="1">
      <alignment horizontal="center" vertical="center"/>
    </xf>
    <xf numFmtId="0" fontId="0" fillId="0" borderId="0" xfId="0" applyFont="1" applyAlignment="1">
      <alignment vertical="center"/>
    </xf>
    <xf numFmtId="3" fontId="0" fillId="0" borderId="0" xfId="0" applyNumberFormat="1" applyFont="1" applyAlignment="1">
      <alignment vertical="center"/>
    </xf>
    <xf numFmtId="0" fontId="2" fillId="0" borderId="0" xfId="0" applyFont="1"/>
    <xf numFmtId="4" fontId="0" fillId="0" borderId="0" xfId="0" applyNumberFormat="1" applyFill="1"/>
    <xf numFmtId="0" fontId="2" fillId="0" borderId="0" xfId="0" applyFont="1" applyFill="1"/>
    <xf numFmtId="0" fontId="17" fillId="0" borderId="7" xfId="0" applyFont="1" applyFill="1" applyBorder="1" applyAlignment="1">
      <alignment horizontal="left" wrapText="1"/>
    </xf>
    <xf numFmtId="0" fontId="17" fillId="0" borderId="15" xfId="0" applyFont="1" applyFill="1" applyBorder="1" applyAlignment="1">
      <alignment horizontal="left" vertical="center" wrapText="1"/>
    </xf>
    <xf numFmtId="3" fontId="2" fillId="0" borderId="12" xfId="0" applyNumberFormat="1" applyFont="1" applyFill="1" applyBorder="1" applyAlignment="1">
      <alignment horizontal="center" vertical="center" wrapText="1"/>
    </xf>
    <xf numFmtId="3" fontId="2" fillId="0" borderId="13" xfId="0" applyNumberFormat="1" applyFont="1" applyFill="1" applyBorder="1" applyAlignment="1">
      <alignment horizontal="center" vertical="center" wrapText="1"/>
    </xf>
    <xf numFmtId="164" fontId="2" fillId="0" borderId="14" xfId="0" applyNumberFormat="1" applyFont="1" applyFill="1" applyBorder="1" applyAlignment="1">
      <alignment horizontal="center" vertical="center" wrapText="1"/>
    </xf>
    <xf numFmtId="3" fontId="5" fillId="0" borderId="13" xfId="0" applyNumberFormat="1" applyFont="1" applyFill="1" applyBorder="1" applyAlignment="1">
      <alignment horizontal="center" vertical="center" wrapText="1"/>
    </xf>
    <xf numFmtId="3" fontId="5" fillId="0" borderId="14" xfId="0" applyNumberFormat="1" applyFont="1" applyFill="1" applyBorder="1" applyAlignment="1">
      <alignment horizontal="center" vertical="center" wrapText="1"/>
    </xf>
    <xf numFmtId="3" fontId="2" fillId="0" borderId="12" xfId="0" applyNumberFormat="1" applyFont="1" applyBorder="1" applyAlignment="1">
      <alignment horizontal="center" vertical="center" wrapText="1"/>
    </xf>
    <xf numFmtId="3" fontId="5" fillId="0" borderId="14" xfId="0" applyNumberFormat="1" applyFont="1" applyBorder="1" applyAlignment="1">
      <alignment horizontal="center" vertical="center" wrapText="1"/>
    </xf>
    <xf numFmtId="3" fontId="5" fillId="0" borderId="15" xfId="0" applyNumberFormat="1" applyFont="1" applyBorder="1" applyAlignment="1">
      <alignment horizontal="center" vertical="center" wrapText="1"/>
    </xf>
    <xf numFmtId="164" fontId="5" fillId="0" borderId="15" xfId="0" applyNumberFormat="1" applyFont="1" applyBorder="1" applyAlignment="1">
      <alignment horizontal="center" vertical="center" wrapText="1"/>
    </xf>
    <xf numFmtId="0" fontId="0" fillId="0" borderId="17" xfId="0" applyFont="1" applyFill="1" applyBorder="1" applyAlignment="1"/>
    <xf numFmtId="3" fontId="0" fillId="0" borderId="10" xfId="0" applyNumberFormat="1" applyFill="1" applyBorder="1" applyAlignment="1">
      <alignment horizontal="center"/>
    </xf>
    <xf numFmtId="3" fontId="0" fillId="0" borderId="0" xfId="0" applyNumberFormat="1" applyFill="1" applyBorder="1" applyAlignment="1">
      <alignment horizontal="center"/>
    </xf>
    <xf numFmtId="164" fontId="0" fillId="0" borderId="5" xfId="0" applyNumberFormat="1" applyBorder="1" applyAlignment="1">
      <alignment horizontal="center"/>
    </xf>
    <xf numFmtId="0" fontId="6" fillId="0" borderId="10" xfId="0" applyFont="1" applyFill="1" applyBorder="1"/>
    <xf numFmtId="3" fontId="6" fillId="0" borderId="0" xfId="0" applyNumberFormat="1" applyFont="1" applyFill="1" applyBorder="1"/>
    <xf numFmtId="3" fontId="6" fillId="0" borderId="5" xfId="0" applyNumberFormat="1" applyFont="1" applyFill="1" applyBorder="1" applyAlignment="1">
      <alignment horizontal="center"/>
    </xf>
    <xf numFmtId="3" fontId="0" fillId="0" borderId="10" xfId="0" applyNumberFormat="1" applyBorder="1" applyAlignment="1">
      <alignment horizontal="center"/>
    </xf>
    <xf numFmtId="3" fontId="6" fillId="0" borderId="5" xfId="0" applyNumberFormat="1" applyFont="1" applyBorder="1" applyAlignment="1">
      <alignment horizontal="center"/>
    </xf>
    <xf numFmtId="3" fontId="6" fillId="0" borderId="17" xfId="0" applyNumberFormat="1" applyFont="1" applyBorder="1" applyAlignment="1">
      <alignment horizontal="center"/>
    </xf>
    <xf numFmtId="164" fontId="6" fillId="0" borderId="17" xfId="0" applyNumberFormat="1" applyFont="1" applyBorder="1" applyAlignment="1">
      <alignment horizontal="center"/>
    </xf>
    <xf numFmtId="9" fontId="6" fillId="0" borderId="10" xfId="0" applyNumberFormat="1" applyFont="1" applyFill="1" applyBorder="1" applyAlignment="1">
      <alignment horizontal="center"/>
    </xf>
    <xf numFmtId="3" fontId="5" fillId="0" borderId="0" xfId="0" applyNumberFormat="1" applyFont="1" applyFill="1" applyBorder="1" applyAlignment="1">
      <alignment horizontal="center"/>
    </xf>
    <xf numFmtId="3" fontId="6" fillId="0" borderId="0" xfId="0" applyNumberFormat="1" applyFont="1" applyFill="1" applyBorder="1" applyAlignment="1">
      <alignment horizontal="center"/>
    </xf>
    <xf numFmtId="0" fontId="6" fillId="0" borderId="10" xfId="0" applyFont="1" applyFill="1" applyBorder="1" applyAlignment="1">
      <alignment horizontal="center"/>
    </xf>
    <xf numFmtId="164" fontId="6" fillId="0" borderId="10" xfId="0" applyNumberFormat="1" applyFont="1" applyFill="1" applyBorder="1" applyAlignment="1">
      <alignment horizontal="center"/>
    </xf>
    <xf numFmtId="0" fontId="0" fillId="0" borderId="18" xfId="0" applyFont="1" applyFill="1" applyBorder="1" applyAlignment="1"/>
    <xf numFmtId="3" fontId="0" fillId="0" borderId="16" xfId="0" applyNumberFormat="1" applyFill="1" applyBorder="1" applyAlignment="1">
      <alignment horizontal="center"/>
    </xf>
    <xf numFmtId="3" fontId="0" fillId="0" borderId="1" xfId="0" applyNumberFormat="1" applyFill="1" applyBorder="1" applyAlignment="1">
      <alignment horizontal="center"/>
    </xf>
    <xf numFmtId="164" fontId="0" fillId="0" borderId="6" xfId="0" applyNumberFormat="1" applyBorder="1" applyAlignment="1">
      <alignment horizontal="center"/>
    </xf>
    <xf numFmtId="9" fontId="6" fillId="0" borderId="16" xfId="0" applyNumberFormat="1" applyFont="1" applyFill="1" applyBorder="1" applyAlignment="1">
      <alignment horizontal="center"/>
    </xf>
    <xf numFmtId="3" fontId="6" fillId="0" borderId="1" xfId="0" applyNumberFormat="1" applyFont="1" applyFill="1" applyBorder="1" applyAlignment="1">
      <alignment horizontal="center"/>
    </xf>
    <xf numFmtId="3" fontId="6" fillId="0" borderId="6" xfId="0" applyNumberFormat="1" applyFont="1" applyFill="1" applyBorder="1" applyAlignment="1">
      <alignment horizontal="center"/>
    </xf>
    <xf numFmtId="3" fontId="0" fillId="0" borderId="16" xfId="0" applyNumberFormat="1" applyBorder="1" applyAlignment="1">
      <alignment horizontal="center"/>
    </xf>
    <xf numFmtId="3" fontId="6" fillId="0" borderId="6" xfId="0" applyNumberFormat="1" applyFont="1" applyBorder="1" applyAlignment="1">
      <alignment horizontal="center"/>
    </xf>
    <xf numFmtId="3" fontId="6" fillId="0" borderId="18" xfId="0" applyNumberFormat="1" applyFont="1" applyBorder="1" applyAlignment="1">
      <alignment horizontal="center"/>
    </xf>
    <xf numFmtId="164" fontId="6" fillId="0" borderId="18" xfId="0" applyNumberFormat="1" applyFont="1" applyBorder="1" applyAlignment="1">
      <alignment horizontal="center"/>
    </xf>
    <xf numFmtId="0" fontId="17" fillId="0" borderId="15" xfId="0" applyFont="1" applyFill="1" applyBorder="1" applyAlignment="1">
      <alignment horizontal="center" vertical="center" wrapText="1"/>
    </xf>
    <xf numFmtId="165" fontId="2" fillId="0" borderId="12" xfId="0" applyNumberFormat="1" applyFont="1" applyFill="1" applyBorder="1" applyAlignment="1">
      <alignment horizontal="center" vertical="center" wrapText="1"/>
    </xf>
    <xf numFmtId="165" fontId="2" fillId="0" borderId="13" xfId="0" applyNumberFormat="1" applyFont="1" applyFill="1" applyBorder="1" applyAlignment="1">
      <alignment horizontal="center" vertical="center" wrapText="1"/>
    </xf>
    <xf numFmtId="2" fontId="2" fillId="0" borderId="14" xfId="0" applyNumberFormat="1" applyFont="1" applyFill="1" applyBorder="1" applyAlignment="1">
      <alignment horizontal="center" vertical="center" wrapText="1"/>
    </xf>
    <xf numFmtId="9" fontId="1" fillId="0" borderId="12" xfId="0" applyNumberFormat="1" applyFont="1" applyFill="1" applyBorder="1" applyAlignment="1">
      <alignment horizontal="center" vertical="center" wrapText="1"/>
    </xf>
    <xf numFmtId="3" fontId="1" fillId="0" borderId="12" xfId="0" applyNumberFormat="1" applyFont="1" applyFill="1" applyBorder="1" applyAlignment="1">
      <alignment horizontal="center" vertical="center" wrapText="1"/>
    </xf>
    <xf numFmtId="3" fontId="1" fillId="0" borderId="13" xfId="0" applyNumberFormat="1" applyFont="1" applyFill="1" applyBorder="1" applyAlignment="1">
      <alignment horizontal="center" vertical="center" wrapText="1"/>
    </xf>
    <xf numFmtId="3" fontId="1" fillId="0" borderId="14" xfId="0" applyNumberFormat="1" applyFont="1" applyFill="1" applyBorder="1" applyAlignment="1">
      <alignment horizontal="center" vertical="center" wrapText="1"/>
    </xf>
    <xf numFmtId="165" fontId="0" fillId="0" borderId="10" xfId="0" applyNumberFormat="1" applyFont="1" applyFill="1" applyBorder="1" applyAlignment="1">
      <alignment horizontal="center" wrapText="1"/>
    </xf>
    <xf numFmtId="165" fontId="0" fillId="0" borderId="0" xfId="0" applyNumberFormat="1" applyBorder="1" applyAlignment="1">
      <alignment horizontal="center" wrapText="1"/>
    </xf>
    <xf numFmtId="9" fontId="3" fillId="0" borderId="10" xfId="0" applyNumberFormat="1" applyFont="1" applyFill="1" applyBorder="1" applyAlignment="1">
      <alignment horizontal="center"/>
    </xf>
    <xf numFmtId="0" fontId="3" fillId="0" borderId="0" xfId="0" applyFont="1" applyFill="1" applyBorder="1" applyAlignment="1">
      <alignment horizontal="center"/>
    </xf>
    <xf numFmtId="3" fontId="3" fillId="0" borderId="5" xfId="0" applyNumberFormat="1" applyFont="1" applyFill="1" applyBorder="1" applyAlignment="1">
      <alignment horizontal="center"/>
    </xf>
    <xf numFmtId="3" fontId="19" fillId="0" borderId="10" xfId="0" applyNumberFormat="1" applyFont="1" applyFill="1" applyBorder="1" applyAlignment="1">
      <alignment horizontal="center" wrapText="1"/>
    </xf>
    <xf numFmtId="3" fontId="19" fillId="0" borderId="0" xfId="0" applyNumberFormat="1" applyFont="1" applyFill="1" applyBorder="1" applyAlignment="1">
      <alignment horizontal="center" wrapText="1"/>
    </xf>
    <xf numFmtId="164" fontId="3" fillId="0" borderId="5" xfId="0" applyNumberFormat="1" applyFont="1" applyFill="1" applyBorder="1" applyAlignment="1">
      <alignment horizontal="center"/>
    </xf>
    <xf numFmtId="3" fontId="3" fillId="0" borderId="17" xfId="0" applyNumberFormat="1" applyFont="1" applyFill="1" applyBorder="1" applyAlignment="1">
      <alignment horizontal="center"/>
    </xf>
    <xf numFmtId="3" fontId="19" fillId="0" borderId="10" xfId="0" applyNumberFormat="1" applyFont="1" applyFill="1" applyBorder="1" applyAlignment="1">
      <alignment horizontal="center"/>
    </xf>
    <xf numFmtId="3" fontId="19" fillId="0" borderId="0" xfId="0" applyNumberFormat="1" applyFont="1" applyFill="1" applyBorder="1" applyAlignment="1">
      <alignment horizontal="center"/>
    </xf>
    <xf numFmtId="9" fontId="17" fillId="0" borderId="0" xfId="0" applyNumberFormat="1" applyFont="1" applyFill="1" applyBorder="1" applyAlignment="1">
      <alignment horizontal="center"/>
    </xf>
    <xf numFmtId="3" fontId="3" fillId="0" borderId="10" xfId="0" applyNumberFormat="1" applyFont="1" applyFill="1" applyBorder="1" applyAlignment="1">
      <alignment horizontal="center" wrapText="1"/>
    </xf>
    <xf numFmtId="165" fontId="6" fillId="0" borderId="10" xfId="0" applyNumberFormat="1" applyFont="1" applyFill="1" applyBorder="1" applyAlignment="1" applyProtection="1">
      <alignment horizontal="center"/>
    </xf>
    <xf numFmtId="9" fontId="8" fillId="0" borderId="10" xfId="0" applyNumberFormat="1" applyFont="1" applyFill="1" applyBorder="1" applyAlignment="1">
      <alignment horizontal="center"/>
    </xf>
    <xf numFmtId="3" fontId="3" fillId="0" borderId="0" xfId="0" applyNumberFormat="1" applyFont="1" applyFill="1" applyBorder="1" applyAlignment="1">
      <alignment horizontal="center" wrapText="1"/>
    </xf>
    <xf numFmtId="9" fontId="3" fillId="0" borderId="0" xfId="0" applyNumberFormat="1" applyFont="1" applyFill="1" applyBorder="1" applyAlignment="1">
      <alignment horizontal="center"/>
    </xf>
    <xf numFmtId="3" fontId="0" fillId="0" borderId="0" xfId="0" applyNumberFormat="1" applyBorder="1" applyAlignment="1">
      <alignment horizontal="center"/>
    </xf>
    <xf numFmtId="3" fontId="3" fillId="0" borderId="0" xfId="0" applyNumberFormat="1" applyFont="1" applyFill="1" applyBorder="1" applyAlignment="1">
      <alignment horizontal="center"/>
    </xf>
    <xf numFmtId="3" fontId="20" fillId="0" borderId="10" xfId="0" applyNumberFormat="1" applyFont="1" applyFill="1" applyBorder="1" applyAlignment="1">
      <alignment horizontal="center"/>
    </xf>
    <xf numFmtId="3" fontId="8" fillId="0" borderId="5" xfId="0" applyNumberFormat="1" applyFont="1" applyFill="1" applyBorder="1" applyAlignment="1">
      <alignment horizontal="center"/>
    </xf>
    <xf numFmtId="165" fontId="0" fillId="0" borderId="0" xfId="0" applyNumberFormat="1" applyFill="1" applyBorder="1" applyAlignment="1">
      <alignment horizontal="center" wrapText="1"/>
    </xf>
    <xf numFmtId="0" fontId="2" fillId="0" borderId="19" xfId="0" applyFont="1" applyFill="1" applyBorder="1" applyAlignment="1"/>
    <xf numFmtId="0" fontId="0" fillId="8" borderId="3" xfId="0" applyFill="1" applyBorder="1" applyAlignment="1"/>
    <xf numFmtId="0" fontId="4" fillId="0" borderId="0" xfId="0" applyFont="1" applyFill="1" applyBorder="1" applyAlignment="1">
      <alignment wrapText="1"/>
    </xf>
    <xf numFmtId="0" fontId="25" fillId="0" borderId="0" xfId="0" applyFont="1" applyFill="1" applyBorder="1" applyAlignment="1">
      <alignment horizontal="left" wrapText="1"/>
    </xf>
    <xf numFmtId="3" fontId="21" fillId="0" borderId="0" xfId="0" applyNumberFormat="1" applyFont="1" applyFill="1" applyBorder="1" applyAlignment="1">
      <alignment horizontal="center"/>
    </xf>
    <xf numFmtId="3" fontId="8" fillId="0" borderId="0" xfId="0" applyNumberFormat="1" applyFont="1" applyFill="1" applyBorder="1" applyAlignment="1">
      <alignment horizontal="center"/>
    </xf>
    <xf numFmtId="0" fontId="15" fillId="0" borderId="0" xfId="0" applyFont="1" applyFill="1" applyBorder="1" applyAlignment="1">
      <alignment horizontal="left" wrapText="1"/>
    </xf>
    <xf numFmtId="0" fontId="0" fillId="0" borderId="0" xfId="0" applyBorder="1" applyAlignment="1"/>
    <xf numFmtId="0" fontId="25" fillId="0" borderId="0" xfId="0" applyFont="1" applyFill="1" applyBorder="1" applyAlignment="1">
      <alignment wrapText="1"/>
    </xf>
    <xf numFmtId="0" fontId="28" fillId="0" borderId="0" xfId="0" applyFont="1" applyFill="1" applyBorder="1" applyAlignment="1">
      <alignment horizontal="left" wrapText="1"/>
    </xf>
    <xf numFmtId="4" fontId="8" fillId="0" borderId="0" xfId="0" applyNumberFormat="1" applyFont="1" applyFill="1" applyBorder="1" applyAlignment="1">
      <alignment horizontal="center"/>
    </xf>
    <xf numFmtId="0" fontId="0" fillId="0" borderId="0" xfId="0" applyFill="1" applyBorder="1" applyAlignment="1">
      <alignment horizontal="center"/>
    </xf>
    <xf numFmtId="0" fontId="25" fillId="0" borderId="0" xfId="0" applyFont="1" applyFill="1" applyBorder="1" applyAlignment="1">
      <alignment vertical="top" wrapText="1"/>
    </xf>
    <xf numFmtId="0" fontId="0" fillId="0" borderId="0" xfId="0" applyFill="1" applyBorder="1" applyAlignment="1"/>
    <xf numFmtId="0" fontId="0" fillId="8" borderId="3" xfId="0" applyFill="1" applyBorder="1" applyAlignment="1">
      <alignment wrapText="1"/>
    </xf>
    <xf numFmtId="0" fontId="0" fillId="0" borderId="0" xfId="0" applyAlignment="1">
      <alignment wrapText="1"/>
    </xf>
    <xf numFmtId="0" fontId="0" fillId="0" borderId="9" xfId="0" applyFont="1" applyFill="1" applyBorder="1" applyAlignment="1"/>
    <xf numFmtId="3" fontId="0" fillId="0" borderId="3" xfId="0" applyNumberFormat="1" applyFont="1" applyFill="1" applyBorder="1" applyAlignment="1">
      <alignment horizontal="center"/>
    </xf>
    <xf numFmtId="0" fontId="4" fillId="0" borderId="3" xfId="0" applyFont="1" applyFill="1" applyBorder="1" applyAlignment="1">
      <alignment wrapText="1"/>
    </xf>
    <xf numFmtId="0" fontId="0" fillId="0" borderId="3" xfId="0" applyFill="1" applyBorder="1" applyAlignment="1"/>
    <xf numFmtId="0" fontId="0" fillId="0" borderId="10" xfId="0" applyBorder="1" applyAlignment="1"/>
    <xf numFmtId="0" fontId="4" fillId="0" borderId="5" xfId="0" applyFont="1" applyFill="1" applyBorder="1" applyAlignment="1">
      <alignment horizontal="left" wrapText="1"/>
    </xf>
    <xf numFmtId="0" fontId="8" fillId="0" borderId="10" xfId="0" applyFont="1" applyFill="1" applyBorder="1" applyAlignment="1">
      <alignment horizontal="left"/>
    </xf>
    <xf numFmtId="0" fontId="0" fillId="0" borderId="0" xfId="0" applyFill="1" applyBorder="1" applyAlignment="1">
      <alignment wrapText="1"/>
    </xf>
    <xf numFmtId="0" fontId="8" fillId="0" borderId="10" xfId="0" applyFont="1" applyFill="1" applyBorder="1" applyAlignment="1"/>
    <xf numFmtId="0" fontId="19" fillId="0" borderId="10" xfId="0" applyFont="1" applyFill="1" applyBorder="1" applyAlignment="1">
      <alignment horizontal="left"/>
    </xf>
    <xf numFmtId="0" fontId="0" fillId="0" borderId="0" xfId="0" applyBorder="1" applyAlignment="1">
      <alignment horizontal="center"/>
    </xf>
    <xf numFmtId="0" fontId="4" fillId="0" borderId="0" xfId="0" applyFont="1" applyBorder="1" applyAlignment="1"/>
    <xf numFmtId="0" fontId="28" fillId="0" borderId="5" xfId="0" applyFont="1" applyFill="1" applyBorder="1" applyAlignment="1">
      <alignment horizontal="left" wrapText="1"/>
    </xf>
    <xf numFmtId="0" fontId="0" fillId="0" borderId="10" xfId="0" applyFill="1" applyBorder="1" applyAlignment="1"/>
    <xf numFmtId="0" fontId="0" fillId="0" borderId="11" xfId="0" applyFill="1" applyBorder="1" applyAlignment="1"/>
    <xf numFmtId="3" fontId="3" fillId="0" borderId="7" xfId="0" applyNumberFormat="1" applyFont="1" applyFill="1" applyBorder="1" applyAlignment="1">
      <alignment horizontal="center"/>
    </xf>
    <xf numFmtId="0" fontId="0" fillId="0" borderId="7" xfId="0" applyFill="1" applyBorder="1" applyAlignment="1"/>
    <xf numFmtId="0" fontId="25" fillId="0" borderId="7" xfId="0" applyFont="1" applyFill="1" applyBorder="1" applyAlignment="1">
      <alignment wrapText="1"/>
    </xf>
    <xf numFmtId="0" fontId="0" fillId="5" borderId="3" xfId="0" applyFill="1" applyBorder="1" applyAlignment="1"/>
    <xf numFmtId="3" fontId="2" fillId="4" borderId="2" xfId="0" applyNumberFormat="1" applyFont="1" applyFill="1" applyBorder="1" applyAlignment="1">
      <alignment horizontal="center" wrapText="1"/>
    </xf>
    <xf numFmtId="0" fontId="2" fillId="4" borderId="2" xfId="0" applyFont="1" applyFill="1" applyBorder="1" applyAlignment="1"/>
    <xf numFmtId="0" fontId="2" fillId="4" borderId="2" xfId="0" applyFont="1" applyFill="1" applyBorder="1" applyAlignment="1">
      <alignment horizontal="left"/>
    </xf>
    <xf numFmtId="0" fontId="21" fillId="4" borderId="2" xfId="0" applyFont="1" applyFill="1" applyBorder="1" applyAlignment="1">
      <alignment horizontal="center" wrapText="1"/>
    </xf>
    <xf numFmtId="0" fontId="2" fillId="4" borderId="2" xfId="0" applyFont="1" applyFill="1" applyBorder="1" applyAlignment="1">
      <alignment horizontal="left" wrapText="1"/>
    </xf>
    <xf numFmtId="0" fontId="26" fillId="0" borderId="0" xfId="1" applyFont="1" applyBorder="1" applyAlignment="1" applyProtection="1">
      <alignment horizontal="left"/>
    </xf>
    <xf numFmtId="0" fontId="13" fillId="0" borderId="0" xfId="0" applyFont="1" applyBorder="1" applyAlignment="1">
      <alignment horizontal="left" wrapText="1"/>
    </xf>
    <xf numFmtId="0" fontId="4" fillId="0" borderId="0" xfId="0" applyFont="1" applyBorder="1" applyAlignment="1">
      <alignment horizontal="left"/>
    </xf>
    <xf numFmtId="0" fontId="4" fillId="0" borderId="0" xfId="0" applyFont="1" applyBorder="1" applyAlignment="1">
      <alignment horizontal="center"/>
    </xf>
    <xf numFmtId="166" fontId="4" fillId="0" borderId="0" xfId="0" applyNumberFormat="1" applyFont="1" applyBorder="1" applyAlignment="1">
      <alignment wrapText="1"/>
    </xf>
    <xf numFmtId="0" fontId="26" fillId="0" borderId="0" xfId="1" applyFont="1" applyFill="1" applyBorder="1" applyAlignment="1" applyProtection="1">
      <alignment horizontal="left"/>
    </xf>
    <xf numFmtId="0" fontId="13" fillId="0" borderId="0" xfId="0" applyFont="1" applyFill="1" applyBorder="1" applyAlignment="1">
      <alignment horizontal="left" wrapText="1"/>
    </xf>
    <xf numFmtId="0" fontId="30" fillId="0" borderId="0" xfId="0" applyFont="1" applyFill="1" applyBorder="1" applyAlignment="1">
      <alignment horizontal="left" wrapText="1"/>
    </xf>
    <xf numFmtId="0" fontId="13" fillId="0" borderId="0" xfId="0" applyFont="1" applyFill="1" applyBorder="1" applyAlignment="1">
      <alignment wrapText="1"/>
    </xf>
    <xf numFmtId="0" fontId="13" fillId="0" borderId="0" xfId="0" applyFont="1" applyBorder="1" applyAlignment="1">
      <alignment horizontal="left"/>
    </xf>
    <xf numFmtId="0" fontId="4" fillId="0" borderId="0" xfId="0" applyFont="1" applyBorder="1" applyAlignment="1">
      <alignment wrapText="1"/>
    </xf>
    <xf numFmtId="0" fontId="0" fillId="0" borderId="0" xfId="0" applyFont="1" applyBorder="1" applyAlignment="1">
      <alignment horizontal="center"/>
    </xf>
    <xf numFmtId="0" fontId="31" fillId="0" borderId="0" xfId="0" applyFont="1" applyFill="1" applyBorder="1" applyAlignment="1">
      <alignment wrapText="1"/>
    </xf>
    <xf numFmtId="0" fontId="25" fillId="9" borderId="0" xfId="0" applyFont="1" applyFill="1" applyBorder="1" applyAlignment="1">
      <alignment wrapText="1"/>
    </xf>
    <xf numFmtId="0" fontId="0" fillId="5" borderId="3" xfId="0" applyFill="1" applyBorder="1" applyAlignment="1">
      <alignment wrapText="1"/>
    </xf>
    <xf numFmtId="0" fontId="0" fillId="5" borderId="4" xfId="0" applyFill="1" applyBorder="1" applyAlignment="1">
      <alignment wrapText="1"/>
    </xf>
    <xf numFmtId="0" fontId="0" fillId="0" borderId="4" xfId="0" applyFill="1" applyBorder="1" applyAlignment="1">
      <alignment horizontal="left" wrapText="1"/>
    </xf>
    <xf numFmtId="0" fontId="0" fillId="0" borderId="5" xfId="0" applyFill="1" applyBorder="1" applyAlignment="1">
      <alignment horizontal="left" wrapText="1"/>
    </xf>
    <xf numFmtId="3" fontId="21" fillId="0" borderId="5" xfId="0" applyNumberFormat="1" applyFont="1" applyFill="1" applyBorder="1" applyAlignment="1">
      <alignment horizontal="left" wrapText="1"/>
    </xf>
    <xf numFmtId="0" fontId="27" fillId="0" borderId="5" xfId="0" applyFont="1" applyFill="1" applyBorder="1" applyAlignment="1">
      <alignment horizontal="left" wrapText="1"/>
    </xf>
    <xf numFmtId="0" fontId="21" fillId="0" borderId="5" xfId="0" applyFont="1" applyFill="1" applyBorder="1" applyAlignment="1">
      <alignment horizontal="left" wrapText="1"/>
    </xf>
    <xf numFmtId="0" fontId="0" fillId="0" borderId="8" xfId="0" applyFill="1" applyBorder="1" applyAlignment="1">
      <alignment wrapText="1"/>
    </xf>
    <xf numFmtId="0" fontId="2" fillId="5" borderId="9" xfId="0" applyFont="1" applyFill="1" applyBorder="1" applyAlignment="1"/>
    <xf numFmtId="3" fontId="6" fillId="0" borderId="0" xfId="0" applyNumberFormat="1" applyFont="1" applyBorder="1" applyAlignment="1">
      <alignment horizontal="center"/>
    </xf>
    <xf numFmtId="0" fontId="6" fillId="0" borderId="0" xfId="0" applyFont="1" applyBorder="1" applyAlignment="1">
      <alignment horizontal="left"/>
    </xf>
    <xf numFmtId="0" fontId="4" fillId="0" borderId="0" xfId="0" applyFont="1" applyFill="1" applyBorder="1" applyAlignment="1">
      <alignment horizontal="left"/>
    </xf>
    <xf numFmtId="0" fontId="24" fillId="0" borderId="0" xfId="1" applyFont="1" applyFill="1" applyBorder="1" applyAlignment="1">
      <alignment horizontal="left"/>
    </xf>
    <xf numFmtId="0" fontId="25" fillId="0" borderId="0" xfId="0" applyFont="1" applyFill="1" applyBorder="1" applyAlignment="1">
      <alignment horizontal="center"/>
    </xf>
    <xf numFmtId="3" fontId="0" fillId="0" borderId="0" xfId="0" applyNumberFormat="1" applyFont="1" applyBorder="1" applyAlignment="1">
      <alignment horizontal="center"/>
    </xf>
    <xf numFmtId="0" fontId="0" fillId="0" borderId="0" xfId="0" applyFont="1" applyBorder="1" applyAlignment="1">
      <alignment horizontal="left"/>
    </xf>
    <xf numFmtId="0" fontId="4" fillId="0" borderId="0" xfId="0" applyNumberFormat="1" applyFont="1" applyBorder="1" applyAlignment="1">
      <alignment horizontal="center"/>
    </xf>
    <xf numFmtId="0" fontId="0" fillId="0" borderId="0" xfId="0" applyNumberFormat="1" applyFont="1" applyBorder="1" applyAlignment="1">
      <alignment horizontal="left"/>
    </xf>
    <xf numFmtId="0" fontId="15" fillId="0" borderId="0" xfId="0" applyFont="1" applyFill="1" applyBorder="1" applyAlignment="1">
      <alignment horizontal="center"/>
    </xf>
    <xf numFmtId="0" fontId="2" fillId="8" borderId="9" xfId="0" applyFont="1" applyFill="1" applyBorder="1" applyAlignment="1"/>
    <xf numFmtId="0" fontId="4" fillId="0" borderId="3" xfId="0" applyFont="1" applyFill="1" applyBorder="1" applyAlignment="1"/>
    <xf numFmtId="3" fontId="4" fillId="0" borderId="3" xfId="0" applyNumberFormat="1" applyFont="1" applyFill="1" applyBorder="1" applyAlignment="1">
      <alignment horizontal="left"/>
    </xf>
    <xf numFmtId="0" fontId="0" fillId="0" borderId="3" xfId="0" applyFont="1" applyFill="1" applyBorder="1" applyAlignment="1"/>
    <xf numFmtId="0" fontId="15" fillId="0" borderId="0" xfId="0" applyFont="1" applyFill="1" applyBorder="1" applyAlignment="1">
      <alignment horizontal="left"/>
    </xf>
    <xf numFmtId="3" fontId="4" fillId="0" borderId="0" xfId="0" applyNumberFormat="1" applyFont="1" applyFill="1" applyBorder="1" applyAlignment="1">
      <alignment horizontal="left"/>
    </xf>
    <xf numFmtId="0" fontId="26" fillId="0" borderId="0" xfId="1" applyNumberFormat="1" applyFont="1" applyFill="1" applyBorder="1" applyAlignment="1" applyProtection="1">
      <alignment horizontal="left"/>
    </xf>
    <xf numFmtId="3" fontId="3" fillId="0" borderId="0" xfId="0" applyNumberFormat="1" applyFont="1" applyFill="1" applyBorder="1" applyAlignment="1">
      <alignment horizontal="center" vertical="center"/>
    </xf>
    <xf numFmtId="0" fontId="24" fillId="0" borderId="0" xfId="1" applyFont="1" applyFill="1" applyBorder="1" applyAlignment="1">
      <alignment vertical="center"/>
    </xf>
    <xf numFmtId="0" fontId="25" fillId="0" borderId="0" xfId="0" applyFont="1" applyFill="1" applyBorder="1" applyAlignment="1">
      <alignment horizontal="center" vertical="center"/>
    </xf>
    <xf numFmtId="0" fontId="4" fillId="0" borderId="7" xfId="0" applyFont="1" applyFill="1" applyBorder="1" applyAlignment="1"/>
    <xf numFmtId="0" fontId="24" fillId="0" borderId="7" xfId="1" applyFont="1" applyFill="1" applyBorder="1" applyAlignment="1"/>
    <xf numFmtId="0" fontId="25" fillId="0" borderId="7" xfId="0" applyFont="1" applyFill="1" applyBorder="1" applyAlignment="1">
      <alignment horizontal="center"/>
    </xf>
    <xf numFmtId="0" fontId="21" fillId="4" borderId="21" xfId="0" applyFont="1" applyFill="1" applyBorder="1" applyAlignment="1"/>
    <xf numFmtId="0" fontId="21" fillId="4" borderId="20" xfId="0" applyFont="1" applyFill="1" applyBorder="1" applyAlignment="1">
      <alignment wrapText="1"/>
    </xf>
    <xf numFmtId="0" fontId="29" fillId="0" borderId="10" xfId="0" applyFont="1" applyFill="1" applyBorder="1" applyAlignment="1">
      <alignment horizontal="left"/>
    </xf>
    <xf numFmtId="0" fontId="6" fillId="0" borderId="5" xfId="0" applyFont="1" applyBorder="1" applyAlignment="1">
      <alignment horizontal="left" wrapText="1"/>
    </xf>
    <xf numFmtId="0" fontId="0" fillId="0" borderId="10" xfId="0" applyFont="1" applyBorder="1" applyAlignment="1"/>
    <xf numFmtId="0" fontId="4" fillId="0" borderId="5" xfId="0" applyFont="1" applyFill="1" applyBorder="1" applyAlignment="1">
      <alignment wrapText="1"/>
    </xf>
    <xf numFmtId="0" fontId="6" fillId="0" borderId="10" xfId="0" applyFont="1" applyFill="1" applyBorder="1" applyAlignment="1"/>
    <xf numFmtId="0" fontId="0" fillId="0" borderId="5" xfId="0" applyBorder="1" applyAlignment="1">
      <alignment wrapText="1"/>
    </xf>
    <xf numFmtId="0" fontId="6" fillId="0" borderId="10" xfId="0" applyFont="1" applyFill="1" applyBorder="1" applyAlignment="1">
      <alignment horizontal="left"/>
    </xf>
    <xf numFmtId="0" fontId="4" fillId="0" borderId="5" xfId="0" applyFont="1" applyBorder="1" applyAlignment="1">
      <alignment wrapText="1"/>
    </xf>
    <xf numFmtId="0" fontId="0" fillId="0" borderId="5" xfId="0" applyFont="1" applyBorder="1" applyAlignment="1">
      <alignment horizontal="left" wrapText="1"/>
    </xf>
    <xf numFmtId="0" fontId="6" fillId="0" borderId="10" xfId="0" applyFont="1" applyBorder="1" applyAlignment="1"/>
    <xf numFmtId="0" fontId="27" fillId="0" borderId="5" xfId="0" applyFont="1" applyBorder="1" applyAlignment="1">
      <alignment horizontal="left" wrapText="1"/>
    </xf>
    <xf numFmtId="0" fontId="0" fillId="0" borderId="5" xfId="0" applyBorder="1" applyAlignment="1">
      <alignment horizontal="left" wrapText="1"/>
    </xf>
    <xf numFmtId="0" fontId="0" fillId="0" borderId="5" xfId="0" applyNumberFormat="1" applyFont="1" applyBorder="1" applyAlignment="1">
      <alignment horizontal="left" wrapText="1"/>
    </xf>
    <xf numFmtId="0" fontId="4" fillId="0" borderId="5" xfId="0" applyNumberFormat="1" applyFont="1" applyBorder="1" applyAlignment="1">
      <alignment horizontal="left" wrapText="1"/>
    </xf>
    <xf numFmtId="0" fontId="0" fillId="0" borderId="7" xfId="0" applyBorder="1" applyAlignment="1"/>
    <xf numFmtId="0" fontId="0" fillId="0" borderId="8" xfId="0" applyBorder="1" applyAlignment="1">
      <alignment wrapText="1"/>
    </xf>
    <xf numFmtId="0" fontId="21" fillId="10" borderId="2" xfId="0" applyFont="1" applyFill="1" applyBorder="1" applyAlignment="1"/>
    <xf numFmtId="3" fontId="2" fillId="10" borderId="2" xfId="0" applyNumberFormat="1" applyFont="1" applyFill="1" applyBorder="1" applyAlignment="1">
      <alignment horizontal="center" wrapText="1"/>
    </xf>
    <xf numFmtId="0" fontId="2" fillId="10" borderId="2" xfId="0" applyFont="1" applyFill="1" applyBorder="1" applyAlignment="1"/>
    <xf numFmtId="0" fontId="2" fillId="10" borderId="2" xfId="0" applyFont="1" applyFill="1" applyBorder="1" applyAlignment="1">
      <alignment wrapText="1"/>
    </xf>
    <xf numFmtId="0" fontId="21" fillId="10" borderId="2" xfId="0" applyFont="1" applyFill="1" applyBorder="1" applyAlignment="1">
      <alignment wrapText="1"/>
    </xf>
    <xf numFmtId="0" fontId="2" fillId="10" borderId="2" xfId="0" applyFont="1" applyFill="1" applyBorder="1" applyAlignment="1">
      <alignment horizontal="center" wrapText="1"/>
    </xf>
    <xf numFmtId="0" fontId="2" fillId="10" borderId="2" xfId="0" applyFont="1" applyFill="1" applyBorder="1" applyAlignment="1">
      <alignment horizontal="left" wrapText="1"/>
    </xf>
    <xf numFmtId="0" fontId="2" fillId="10" borderId="20" xfId="0" applyFont="1" applyFill="1" applyBorder="1" applyAlignment="1">
      <alignment horizontal="left" wrapText="1"/>
    </xf>
    <xf numFmtId="3" fontId="11" fillId="0" borderId="0" xfId="0" applyNumberFormat="1" applyFont="1" applyBorder="1" applyAlignment="1">
      <alignment horizontal="center"/>
    </xf>
    <xf numFmtId="0" fontId="4" fillId="0" borderId="5" xfId="0" applyFont="1" applyFill="1" applyBorder="1" applyAlignment="1"/>
    <xf numFmtId="1" fontId="0" fillId="0" borderId="0" xfId="0" applyNumberFormat="1" applyBorder="1" applyAlignment="1">
      <alignment horizontal="left" vertical="center"/>
    </xf>
    <xf numFmtId="0" fontId="16" fillId="0" borderId="0" xfId="0" applyFont="1" applyFill="1" applyBorder="1" applyAlignment="1">
      <alignment horizontal="left" vertical="center"/>
    </xf>
    <xf numFmtId="0" fontId="4" fillId="0" borderId="0" xfId="0" applyFont="1" applyBorder="1" applyAlignment="1">
      <alignment horizontal="left" vertical="center"/>
    </xf>
    <xf numFmtId="1" fontId="15" fillId="0" borderId="0" xfId="0" applyNumberFormat="1" applyFont="1" applyBorder="1" applyAlignment="1">
      <alignment horizontal="left" vertical="center"/>
    </xf>
    <xf numFmtId="0" fontId="0" fillId="0" borderId="0" xfId="0" applyFont="1" applyBorder="1" applyAlignment="1">
      <alignment horizontal="center" vertical="center"/>
    </xf>
    <xf numFmtId="0" fontId="6" fillId="0" borderId="0" xfId="0" applyNumberFormat="1" applyFont="1" applyFill="1" applyBorder="1" applyAlignment="1">
      <alignment vertical="center"/>
    </xf>
    <xf numFmtId="0" fontId="5" fillId="0" borderId="0" xfId="0" applyFont="1" applyBorder="1" applyAlignment="1">
      <alignment horizontal="center" vertical="center"/>
    </xf>
    <xf numFmtId="0" fontId="5" fillId="11" borderId="13" xfId="0" applyNumberFormat="1" applyFont="1" applyFill="1" applyBorder="1" applyAlignment="1">
      <alignment horizontal="center" wrapText="1"/>
    </xf>
    <xf numFmtId="0" fontId="5" fillId="0" borderId="13" xfId="0" applyNumberFormat="1" applyFont="1" applyBorder="1" applyAlignment="1"/>
    <xf numFmtId="0" fontId="2" fillId="0" borderId="13" xfId="0" applyFont="1" applyFill="1" applyBorder="1" applyAlignment="1">
      <alignment horizontal="center"/>
    </xf>
    <xf numFmtId="0" fontId="6" fillId="0" borderId="7" xfId="0" applyNumberFormat="1" applyFont="1" applyBorder="1" applyAlignment="1">
      <alignment vertical="center"/>
    </xf>
    <xf numFmtId="0" fontId="6" fillId="0" borderId="7" xfId="0" applyNumberFormat="1" applyFont="1" applyBorder="1" applyAlignment="1">
      <alignment horizontal="center" vertical="center"/>
    </xf>
    <xf numFmtId="0" fontId="0" fillId="0" borderId="7" xfId="0" applyBorder="1" applyAlignment="1">
      <alignment vertical="center"/>
    </xf>
    <xf numFmtId="0" fontId="0" fillId="0" borderId="7" xfId="0" applyFill="1" applyBorder="1" applyAlignment="1">
      <alignment vertical="center"/>
    </xf>
    <xf numFmtId="0" fontId="0" fillId="0" borderId="13" xfId="0" applyBorder="1" applyAlignment="1"/>
    <xf numFmtId="0" fontId="2" fillId="0" borderId="13" xfId="0" applyFont="1" applyFill="1" applyBorder="1" applyAlignment="1"/>
    <xf numFmtId="0" fontId="5" fillId="0" borderId="14" xfId="0" applyNumberFormat="1" applyFont="1" applyBorder="1" applyAlignment="1"/>
    <xf numFmtId="0" fontId="6" fillId="0" borderId="5" xfId="0" applyNumberFormat="1" applyFont="1" applyBorder="1" applyAlignment="1">
      <alignment vertical="center"/>
    </xf>
    <xf numFmtId="0" fontId="6" fillId="0" borderId="5" xfId="0" applyNumberFormat="1" applyFont="1" applyFill="1" applyBorder="1" applyAlignment="1">
      <alignment vertical="center"/>
    </xf>
    <xf numFmtId="0" fontId="6" fillId="0" borderId="8" xfId="0" applyNumberFormat="1" applyFont="1" applyBorder="1" applyAlignment="1">
      <alignment vertical="center"/>
    </xf>
    <xf numFmtId="0" fontId="6" fillId="43" borderId="0" xfId="0" applyNumberFormat="1" applyFont="1" applyFill="1" applyBorder="1" applyAlignment="1">
      <alignment vertical="center"/>
    </xf>
    <xf numFmtId="0" fontId="6" fillId="43" borderId="5" xfId="0" applyNumberFormat="1" applyFont="1" applyFill="1" applyBorder="1" applyAlignment="1">
      <alignment vertical="center"/>
    </xf>
    <xf numFmtId="0" fontId="2" fillId="11" borderId="2" xfId="0" applyFont="1" applyFill="1" applyBorder="1" applyAlignment="1">
      <alignment horizontal="center" wrapText="1"/>
    </xf>
    <xf numFmtId="10" fontId="2" fillId="11" borderId="2" xfId="0" applyNumberFormat="1" applyFont="1" applyFill="1" applyBorder="1" applyAlignment="1">
      <alignment horizontal="center" wrapText="1"/>
    </xf>
    <xf numFmtId="3" fontId="0" fillId="4" borderId="0" xfId="0" applyNumberFormat="1" applyFill="1" applyAlignment="1">
      <alignment horizontal="center"/>
    </xf>
    <xf numFmtId="3" fontId="0" fillId="4" borderId="0" xfId="46" applyNumberFormat="1" applyFont="1" applyFill="1" applyBorder="1" applyAlignment="1">
      <alignment horizontal="center"/>
    </xf>
    <xf numFmtId="3" fontId="0" fillId="4" borderId="0" xfId="0" applyNumberFormat="1" applyFill="1" applyBorder="1" applyAlignment="1">
      <alignment horizontal="center"/>
    </xf>
    <xf numFmtId="164" fontId="0" fillId="4" borderId="0" xfId="0" applyNumberFormat="1" applyFill="1" applyAlignment="1">
      <alignment horizontal="center"/>
    </xf>
    <xf numFmtId="0" fontId="0" fillId="4" borderId="0" xfId="0" applyFill="1" applyAlignment="1">
      <alignment horizontal="center"/>
    </xf>
    <xf numFmtId="0" fontId="0" fillId="4" borderId="0" xfId="0" applyFill="1" applyBorder="1" applyAlignment="1">
      <alignment horizontal="center"/>
    </xf>
    <xf numFmtId="3" fontId="0" fillId="4" borderId="0" xfId="0" applyNumberFormat="1" applyFont="1" applyFill="1" applyBorder="1" applyAlignment="1">
      <alignment horizontal="center"/>
    </xf>
    <xf numFmtId="0" fontId="2" fillId="8" borderId="2" xfId="0" applyFont="1" applyFill="1" applyBorder="1" applyAlignment="1">
      <alignment horizontal="center" wrapText="1"/>
    </xf>
    <xf numFmtId="3" fontId="0" fillId="10" borderId="0" xfId="0" applyNumberFormat="1" applyFont="1" applyFill="1" applyBorder="1" applyAlignment="1">
      <alignment horizontal="center" wrapText="1"/>
    </xf>
    <xf numFmtId="0" fontId="0" fillId="10" borderId="0" xfId="0" applyFill="1" applyAlignment="1">
      <alignment horizontal="center"/>
    </xf>
    <xf numFmtId="164" fontId="0" fillId="10" borderId="0" xfId="0" applyNumberFormat="1" applyFill="1" applyAlignment="1">
      <alignment horizontal="center"/>
    </xf>
    <xf numFmtId="3" fontId="0" fillId="10" borderId="0" xfId="0" applyNumberFormat="1" applyFill="1" applyAlignment="1">
      <alignment horizontal="center"/>
    </xf>
    <xf numFmtId="3" fontId="6" fillId="10" borderId="0" xfId="0" applyNumberFormat="1" applyFont="1" applyFill="1" applyBorder="1" applyAlignment="1" applyProtection="1">
      <alignment horizontal="center"/>
    </xf>
    <xf numFmtId="0" fontId="17" fillId="0" borderId="7" xfId="0" applyFont="1" applyBorder="1" applyAlignment="1">
      <alignment horizontal="left" wrapText="1"/>
    </xf>
    <xf numFmtId="0" fontId="2" fillId="0" borderId="7" xfId="0" applyFont="1" applyBorder="1"/>
    <xf numFmtId="0" fontId="0" fillId="0" borderId="0" xfId="0" applyAlignment="1">
      <alignment horizontal="left"/>
    </xf>
    <xf numFmtId="0" fontId="2" fillId="0" borderId="7" xfId="0" applyFont="1" applyBorder="1" applyAlignment="1">
      <alignment horizontal="center" wrapText="1"/>
    </xf>
    <xf numFmtId="0" fontId="0" fillId="0" borderId="1" xfId="0" applyBorder="1"/>
    <xf numFmtId="2" fontId="0" fillId="0" borderId="0" xfId="0" applyNumberFormat="1" applyAlignment="1">
      <alignment horizontal="center"/>
    </xf>
    <xf numFmtId="2" fontId="0" fillId="0" borderId="1" xfId="0" applyNumberFormat="1" applyBorder="1" applyAlignment="1">
      <alignment horizontal="center"/>
    </xf>
    <xf numFmtId="0" fontId="0" fillId="0" borderId="0" xfId="0" applyFill="1" applyAlignment="1">
      <alignment horizontal="center"/>
    </xf>
    <xf numFmtId="2" fontId="0" fillId="0" borderId="0" xfId="0" applyNumberFormat="1" applyFill="1" applyAlignment="1">
      <alignment horizontal="center"/>
    </xf>
    <xf numFmtId="0" fontId="2" fillId="11" borderId="2" xfId="0" applyFont="1" applyFill="1" applyBorder="1" applyAlignment="1">
      <alignment horizontal="center" vertical="center" wrapText="1"/>
    </xf>
    <xf numFmtId="0" fontId="2" fillId="8" borderId="2" xfId="0" applyFont="1" applyFill="1" applyBorder="1" applyAlignment="1">
      <alignment horizontal="center" vertical="center" wrapText="1"/>
    </xf>
    <xf numFmtId="0" fontId="2" fillId="45" borderId="2" xfId="0" applyFont="1" applyFill="1" applyBorder="1" applyAlignment="1">
      <alignment horizontal="center" vertical="center" wrapText="1"/>
    </xf>
    <xf numFmtId="0" fontId="0" fillId="43" borderId="0" xfId="0" applyFill="1" applyAlignment="1">
      <alignment horizontal="center" vertical="center"/>
    </xf>
    <xf numFmtId="0" fontId="0" fillId="43" borderId="0" xfId="0" applyFill="1"/>
    <xf numFmtId="0" fontId="0" fillId="45" borderId="0" xfId="0" applyFill="1"/>
    <xf numFmtId="0" fontId="0" fillId="44" borderId="0" xfId="0" applyFill="1"/>
    <xf numFmtId="0" fontId="5" fillId="46" borderId="2" xfId="0" applyFont="1" applyFill="1" applyBorder="1" applyAlignment="1">
      <alignment horizontal="center" vertical="center" wrapText="1"/>
    </xf>
    <xf numFmtId="0" fontId="5" fillId="47" borderId="2" xfId="0" applyFont="1" applyFill="1" applyBorder="1" applyAlignment="1">
      <alignment horizontal="center" vertical="center" wrapText="1"/>
    </xf>
    <xf numFmtId="0" fontId="2" fillId="0" borderId="2" xfId="0" applyFont="1" applyBorder="1" applyAlignment="1">
      <alignment vertical="center"/>
    </xf>
    <xf numFmtId="0" fontId="2" fillId="0" borderId="2" xfId="0" applyFont="1" applyBorder="1" applyAlignment="1">
      <alignment horizontal="center" vertical="center"/>
    </xf>
    <xf numFmtId="0" fontId="11" fillId="0" borderId="0" xfId="0" applyFont="1" applyFill="1" applyBorder="1" applyAlignment="1">
      <alignment horizontal="center"/>
    </xf>
    <xf numFmtId="0" fontId="2" fillId="0" borderId="12" xfId="0" applyFont="1" applyFill="1" applyBorder="1" applyAlignment="1">
      <alignment horizontal="left" wrapText="1"/>
    </xf>
    <xf numFmtId="0" fontId="17" fillId="0" borderId="15" xfId="0" applyFont="1" applyFill="1" applyBorder="1" applyAlignment="1">
      <alignment horizontal="left" wrapText="1"/>
    </xf>
    <xf numFmtId="0" fontId="2" fillId="0" borderId="14" xfId="0" applyFont="1" applyFill="1" applyBorder="1" applyAlignment="1">
      <alignment horizontal="left" wrapText="1"/>
    </xf>
    <xf numFmtId="0" fontId="0" fillId="4" borderId="0" xfId="0" applyFont="1" applyFill="1" applyBorder="1" applyAlignment="1">
      <alignment horizontal="left"/>
    </xf>
    <xf numFmtId="0" fontId="0" fillId="7" borderId="0" xfId="0" applyFont="1" applyFill="1" applyBorder="1" applyAlignment="1">
      <alignment horizontal="left" wrapText="1"/>
    </xf>
    <xf numFmtId="0" fontId="0" fillId="7" borderId="0" xfId="0" applyFill="1"/>
    <xf numFmtId="0" fontId="0" fillId="10" borderId="0" xfId="0" applyFont="1" applyFill="1" applyBorder="1" applyAlignment="1">
      <alignment horizontal="left" wrapText="1"/>
    </xf>
    <xf numFmtId="0" fontId="0" fillId="10" borderId="0" xfId="0" applyFill="1" applyAlignment="1">
      <alignment wrapText="1"/>
    </xf>
    <xf numFmtId="0" fontId="0" fillId="48" borderId="0" xfId="0" applyFont="1" applyFill="1" applyBorder="1" applyAlignment="1">
      <alignment horizontal="left" wrapText="1"/>
    </xf>
    <xf numFmtId="0" fontId="0" fillId="48" borderId="0" xfId="0" applyFill="1"/>
    <xf numFmtId="0" fontId="0" fillId="49" borderId="0" xfId="0" applyFont="1" applyFill="1" applyBorder="1" applyAlignment="1">
      <alignment horizontal="left" wrapText="1"/>
    </xf>
    <xf numFmtId="0" fontId="0" fillId="49" borderId="0" xfId="0" applyFill="1"/>
    <xf numFmtId="0" fontId="0" fillId="50" borderId="0" xfId="0" applyFont="1" applyFill="1" applyBorder="1" applyAlignment="1">
      <alignment horizontal="left" wrapText="1"/>
    </xf>
    <xf numFmtId="0" fontId="0" fillId="50" borderId="0" xfId="0" applyFill="1"/>
    <xf numFmtId="0" fontId="0" fillId="2" borderId="0" xfId="0" applyFont="1" applyFill="1" applyBorder="1" applyAlignment="1">
      <alignment horizontal="left" wrapText="1"/>
    </xf>
    <xf numFmtId="0" fontId="0" fillId="2" borderId="0" xfId="0" applyFill="1"/>
    <xf numFmtId="0" fontId="0" fillId="0" borderId="0" xfId="0" applyFont="1" applyFill="1" applyBorder="1" applyAlignment="1">
      <alignment horizontal="left" wrapText="1"/>
    </xf>
    <xf numFmtId="0" fontId="0" fillId="48" borderId="0" xfId="0" applyFill="1" applyAlignment="1">
      <alignment wrapText="1"/>
    </xf>
    <xf numFmtId="0" fontId="0" fillId="50" borderId="0" xfId="0" applyFill="1" applyAlignment="1">
      <alignment wrapText="1"/>
    </xf>
    <xf numFmtId="0" fontId="0" fillId="4" borderId="0" xfId="0" applyFill="1" applyAlignment="1">
      <alignment wrapText="1"/>
    </xf>
    <xf numFmtId="0" fontId="0" fillId="7" borderId="0" xfId="0" applyFill="1" applyAlignment="1">
      <alignment wrapText="1"/>
    </xf>
    <xf numFmtId="0" fontId="0" fillId="2" borderId="0" xfId="0" applyFill="1" applyAlignment="1">
      <alignment wrapText="1"/>
    </xf>
    <xf numFmtId="0" fontId="0" fillId="49" borderId="0" xfId="0" applyFill="1" applyAlignment="1">
      <alignment wrapText="1"/>
    </xf>
    <xf numFmtId="0" fontId="0" fillId="10" borderId="0" xfId="0" applyFill="1"/>
    <xf numFmtId="4" fontId="0" fillId="0" borderId="0" xfId="0" applyNumberFormat="1" applyAlignment="1">
      <alignment horizontal="center"/>
    </xf>
    <xf numFmtId="3" fontId="11" fillId="0" borderId="0" xfId="0" applyNumberFormat="1" applyFont="1" applyFill="1" applyBorder="1" applyAlignment="1">
      <alignment horizontal="center"/>
    </xf>
    <xf numFmtId="0" fontId="0" fillId="0" borderId="0" xfId="0" applyAlignment="1">
      <alignment horizontal="center" wrapText="1"/>
    </xf>
    <xf numFmtId="0" fontId="49" fillId="0" borderId="0" xfId="0" applyFont="1" applyFill="1" applyBorder="1" applyAlignment="1">
      <alignment horizontal="center" vertical="top" wrapText="1"/>
    </xf>
    <xf numFmtId="0" fontId="49" fillId="0" borderId="0" xfId="0" applyFont="1" applyFill="1" applyBorder="1" applyAlignment="1">
      <alignment horizontal="center" vertical="top"/>
    </xf>
    <xf numFmtId="0" fontId="21" fillId="0" borderId="7" xfId="0" applyFont="1" applyFill="1" applyBorder="1" applyAlignment="1">
      <alignment horizontal="center" wrapText="1"/>
    </xf>
    <xf numFmtId="0" fontId="2" fillId="0" borderId="7" xfId="0" applyFont="1" applyBorder="1" applyAlignment="1">
      <alignment wrapText="1"/>
    </xf>
    <xf numFmtId="3" fontId="2" fillId="0" borderId="2" xfId="0" applyNumberFormat="1" applyFont="1" applyBorder="1" applyAlignment="1">
      <alignment horizontal="center"/>
    </xf>
    <xf numFmtId="164" fontId="2" fillId="0" borderId="2" xfId="0" applyNumberFormat="1" applyFont="1" applyBorder="1" applyAlignment="1">
      <alignment horizontal="center"/>
    </xf>
    <xf numFmtId="0" fontId="2" fillId="0" borderId="2" xfId="0" applyFont="1" applyBorder="1"/>
    <xf numFmtId="164" fontId="5" fillId="0" borderId="19" xfId="0" applyNumberFormat="1" applyFont="1" applyFill="1" applyBorder="1" applyAlignment="1">
      <alignment horizontal="center"/>
    </xf>
    <xf numFmtId="164" fontId="0" fillId="0" borderId="5" xfId="0" applyNumberFormat="1" applyFill="1" applyBorder="1" applyAlignment="1">
      <alignment horizontal="center"/>
    </xf>
    <xf numFmtId="164" fontId="3" fillId="0" borderId="17" xfId="0" applyNumberFormat="1" applyFont="1" applyFill="1" applyBorder="1" applyAlignment="1">
      <alignment horizontal="center"/>
    </xf>
    <xf numFmtId="0" fontId="2" fillId="0" borderId="31" xfId="0" applyFont="1" applyFill="1" applyBorder="1" applyAlignment="1"/>
    <xf numFmtId="3" fontId="2" fillId="0" borderId="7" xfId="0" applyNumberFormat="1" applyFont="1" applyBorder="1" applyAlignment="1">
      <alignment horizontal="center"/>
    </xf>
    <xf numFmtId="164" fontId="2" fillId="0" borderId="7" xfId="0" applyNumberFormat="1" applyFont="1" applyBorder="1" applyAlignment="1">
      <alignment horizontal="center"/>
    </xf>
    <xf numFmtId="164" fontId="5" fillId="0" borderId="31" xfId="0" applyNumberFormat="1" applyFont="1" applyFill="1" applyBorder="1" applyAlignment="1">
      <alignment horizontal="center"/>
    </xf>
    <xf numFmtId="0" fontId="13" fillId="0" borderId="5" xfId="0" applyFont="1" applyFill="1" applyBorder="1" applyAlignment="1">
      <alignment wrapText="1"/>
    </xf>
    <xf numFmtId="0" fontId="27" fillId="0" borderId="5" xfId="0" applyFont="1" applyFill="1" applyBorder="1" applyAlignment="1"/>
    <xf numFmtId="0" fontId="0" fillId="0" borderId="11" xfId="0" applyBorder="1" applyAlignment="1"/>
    <xf numFmtId="0" fontId="0" fillId="0" borderId="7" xfId="0" applyBorder="1" applyAlignment="1">
      <alignment wrapText="1"/>
    </xf>
    <xf numFmtId="0" fontId="0" fillId="0" borderId="0" xfId="0" applyFill="1" applyBorder="1"/>
    <xf numFmtId="164" fontId="0" fillId="0" borderId="0" xfId="0" applyNumberFormat="1" applyFill="1" applyBorder="1"/>
    <xf numFmtId="0" fontId="2" fillId="0" borderId="0" xfId="0" applyFont="1" applyFill="1" applyBorder="1" applyAlignment="1">
      <alignment horizontal="center" wrapText="1"/>
    </xf>
    <xf numFmtId="3" fontId="6" fillId="43" borderId="0" xfId="0" applyNumberFormat="1" applyFont="1" applyFill="1" applyBorder="1" applyAlignment="1">
      <alignment horizontal="center" vertical="center"/>
    </xf>
    <xf numFmtId="0" fontId="5" fillId="43" borderId="0" xfId="0" applyFont="1" applyFill="1" applyBorder="1" applyAlignment="1">
      <alignment horizontal="center" vertical="center"/>
    </xf>
    <xf numFmtId="0" fontId="0" fillId="43" borderId="0" xfId="0" applyFont="1" applyFill="1" applyBorder="1" applyAlignment="1">
      <alignment vertical="center" wrapText="1"/>
    </xf>
    <xf numFmtId="1" fontId="4" fillId="43" borderId="0" xfId="0" applyNumberFormat="1" applyFont="1" applyFill="1" applyBorder="1" applyAlignment="1">
      <alignment horizontal="left" vertical="center" wrapText="1"/>
    </xf>
    <xf numFmtId="3" fontId="4" fillId="43" borderId="0" xfId="0" applyNumberFormat="1" applyFont="1" applyFill="1" applyBorder="1" applyAlignment="1">
      <alignment horizontal="left" vertical="center" wrapText="1"/>
    </xf>
    <xf numFmtId="0" fontId="4" fillId="43" borderId="0" xfId="0" applyFont="1" applyFill="1" applyBorder="1" applyAlignment="1">
      <alignment horizontal="left" vertical="center" wrapText="1"/>
    </xf>
    <xf numFmtId="0" fontId="0" fillId="43" borderId="0" xfId="0" applyFill="1" applyBorder="1" applyAlignment="1">
      <alignment vertical="center" wrapText="1"/>
    </xf>
    <xf numFmtId="0" fontId="0" fillId="43" borderId="0" xfId="0" applyFill="1" applyBorder="1" applyAlignment="1">
      <alignment vertical="center"/>
    </xf>
    <xf numFmtId="3" fontId="0" fillId="43" borderId="0" xfId="0" applyNumberFormat="1" applyFill="1" applyBorder="1" applyAlignment="1">
      <alignment horizontal="center" vertical="center"/>
    </xf>
    <xf numFmtId="0" fontId="4" fillId="43" borderId="0" xfId="0" applyFont="1" applyFill="1" applyBorder="1" applyAlignment="1">
      <alignment vertical="center"/>
    </xf>
    <xf numFmtId="0" fontId="4" fillId="43" borderId="0" xfId="0" applyFont="1" applyFill="1" applyAlignment="1">
      <alignment vertical="center" wrapText="1"/>
    </xf>
    <xf numFmtId="0" fontId="2" fillId="0" borderId="7" xfId="0" applyFont="1" applyFill="1" applyBorder="1"/>
    <xf numFmtId="0" fontId="0" fillId="3" borderId="0" xfId="0" applyFill="1" applyAlignment="1">
      <alignment horizontal="left"/>
    </xf>
    <xf numFmtId="0" fontId="0" fillId="3" borderId="0" xfId="0" applyNumberFormat="1" applyFill="1" applyAlignment="1">
      <alignment horizontal="center"/>
    </xf>
    <xf numFmtId="0" fontId="0" fillId="0" borderId="0" xfId="0" applyNumberFormat="1" applyAlignment="1">
      <alignment horizontal="center"/>
    </xf>
    <xf numFmtId="0" fontId="0" fillId="3" borderId="0" xfId="0" applyFill="1" applyBorder="1" applyAlignment="1">
      <alignment horizontal="left"/>
    </xf>
    <xf numFmtId="0" fontId="0" fillId="3" borderId="0" xfId="0" applyNumberFormat="1" applyFill="1" applyBorder="1" applyAlignment="1">
      <alignment horizontal="center"/>
    </xf>
    <xf numFmtId="0" fontId="0" fillId="0" borderId="0" xfId="0" applyNumberFormat="1" applyBorder="1" applyAlignment="1">
      <alignment horizontal="center"/>
    </xf>
    <xf numFmtId="0" fontId="0" fillId="4" borderId="1" xfId="0" applyFill="1" applyBorder="1" applyAlignment="1">
      <alignment horizontal="left"/>
    </xf>
    <xf numFmtId="0" fontId="0" fillId="4" borderId="1" xfId="0" applyNumberFormat="1" applyFill="1" applyBorder="1" applyAlignment="1">
      <alignment horizontal="center"/>
    </xf>
    <xf numFmtId="0" fontId="0" fillId="0" borderId="1" xfId="0" applyNumberFormat="1" applyBorder="1" applyAlignment="1">
      <alignment horizontal="center"/>
    </xf>
    <xf numFmtId="0" fontId="0" fillId="4" borderId="0" xfId="0" applyFill="1" applyAlignment="1">
      <alignment horizontal="left"/>
    </xf>
    <xf numFmtId="0" fontId="0" fillId="4" borderId="0" xfId="0" applyNumberFormat="1" applyFill="1" applyAlignment="1">
      <alignment horizontal="center"/>
    </xf>
    <xf numFmtId="0" fontId="0" fillId="51" borderId="0" xfId="0" applyFill="1" applyAlignment="1">
      <alignment horizontal="left"/>
    </xf>
    <xf numFmtId="0" fontId="0" fillId="51" borderId="0" xfId="0" applyNumberFormat="1" applyFill="1" applyAlignment="1">
      <alignment horizontal="center"/>
    </xf>
    <xf numFmtId="0" fontId="0" fillId="51" borderId="0" xfId="0" applyFill="1" applyBorder="1" applyAlignment="1">
      <alignment horizontal="left"/>
    </xf>
    <xf numFmtId="0" fontId="0" fillId="51" borderId="0" xfId="0" applyNumberFormat="1" applyFill="1" applyBorder="1" applyAlignment="1">
      <alignment horizontal="center"/>
    </xf>
    <xf numFmtId="0" fontId="0" fillId="51" borderId="1" xfId="0" applyFill="1" applyBorder="1" applyAlignment="1">
      <alignment horizontal="left"/>
    </xf>
    <xf numFmtId="0" fontId="0" fillId="51" borderId="1" xfId="0" applyNumberFormat="1" applyFill="1" applyBorder="1" applyAlignment="1">
      <alignment horizontal="center"/>
    </xf>
    <xf numFmtId="0" fontId="0" fillId="43" borderId="0" xfId="0" applyFill="1" applyAlignment="1">
      <alignment horizontal="left"/>
    </xf>
    <xf numFmtId="0" fontId="0" fillId="43" borderId="0" xfId="0" applyNumberFormat="1" applyFill="1" applyAlignment="1">
      <alignment horizontal="center"/>
    </xf>
    <xf numFmtId="0" fontId="0" fillId="43" borderId="1" xfId="0" applyFill="1" applyBorder="1" applyAlignment="1">
      <alignment horizontal="left"/>
    </xf>
    <xf numFmtId="0" fontId="0" fillId="43" borderId="1" xfId="0" applyNumberFormat="1" applyFill="1" applyBorder="1" applyAlignment="1">
      <alignment horizontal="center"/>
    </xf>
    <xf numFmtId="0" fontId="0" fillId="10" borderId="0" xfId="0" applyFill="1" applyAlignment="1">
      <alignment horizontal="left"/>
    </xf>
    <xf numFmtId="0" fontId="0" fillId="10" borderId="0" xfId="0" applyNumberFormat="1" applyFill="1" applyAlignment="1">
      <alignment horizontal="center"/>
    </xf>
    <xf numFmtId="0" fontId="0" fillId="10" borderId="1" xfId="0" applyFill="1" applyBorder="1" applyAlignment="1">
      <alignment horizontal="left"/>
    </xf>
    <xf numFmtId="0" fontId="0" fillId="10" borderId="1" xfId="0" applyNumberFormat="1" applyFill="1" applyBorder="1" applyAlignment="1">
      <alignment horizontal="center"/>
    </xf>
    <xf numFmtId="0" fontId="2" fillId="0" borderId="0" xfId="0" applyFont="1" applyAlignment="1">
      <alignment horizontal="center"/>
    </xf>
    <xf numFmtId="0" fontId="0" fillId="0" borderId="0" xfId="0" applyFill="1" applyAlignment="1">
      <alignment wrapText="1"/>
    </xf>
    <xf numFmtId="0" fontId="49" fillId="0" borderId="1" xfId="0" applyFont="1" applyFill="1" applyBorder="1" applyAlignment="1">
      <alignment horizontal="center" vertical="top" wrapText="1"/>
    </xf>
    <xf numFmtId="0" fontId="0" fillId="0" borderId="1" xfId="0" applyBorder="1" applyAlignment="1">
      <alignment horizontal="center" wrapText="1"/>
    </xf>
    <xf numFmtId="0" fontId="0" fillId="0" borderId="1" xfId="0" applyBorder="1" applyAlignment="1">
      <alignment horizontal="center"/>
    </xf>
    <xf numFmtId="0" fontId="2" fillId="52" borderId="13" xfId="0" applyFont="1" applyFill="1" applyBorder="1" applyAlignment="1">
      <alignment horizontal="center" wrapText="1"/>
    </xf>
    <xf numFmtId="0" fontId="6" fillId="6" borderId="0" xfId="0" applyNumberFormat="1" applyFont="1" applyFill="1" applyBorder="1" applyAlignment="1">
      <alignment horizontal="center" vertical="center"/>
    </xf>
    <xf numFmtId="0" fontId="0" fillId="6" borderId="0" xfId="0" applyFont="1" applyFill="1" applyBorder="1" applyAlignment="1">
      <alignment horizontal="center" vertical="center"/>
    </xf>
    <xf numFmtId="0" fontId="5" fillId="6" borderId="0" xfId="0" applyFont="1" applyFill="1" applyBorder="1" applyAlignment="1">
      <alignment horizontal="center" vertical="center"/>
    </xf>
    <xf numFmtId="0" fontId="6" fillId="6" borderId="7" xfId="0" applyNumberFormat="1" applyFont="1" applyFill="1" applyBorder="1" applyAlignment="1">
      <alignment horizontal="center" vertical="center"/>
    </xf>
    <xf numFmtId="0" fontId="2" fillId="53" borderId="13" xfId="0" applyFont="1" applyFill="1" applyBorder="1" applyAlignment="1">
      <alignment wrapText="1"/>
    </xf>
    <xf numFmtId="1" fontId="2" fillId="53" borderId="13" xfId="0" applyNumberFormat="1" applyFont="1" applyFill="1" applyBorder="1" applyAlignment="1">
      <alignment wrapText="1"/>
    </xf>
    <xf numFmtId="0" fontId="0" fillId="7" borderId="0" xfId="0" applyFill="1" applyBorder="1" applyAlignment="1">
      <alignment vertical="center" wrapText="1"/>
    </xf>
    <xf numFmtId="0" fontId="4" fillId="7" borderId="0" xfId="0" applyFont="1" applyFill="1" applyBorder="1" applyAlignment="1">
      <alignment vertical="center"/>
    </xf>
    <xf numFmtId="10" fontId="15" fillId="7" borderId="0" xfId="0" applyNumberFormat="1" applyFont="1" applyFill="1" applyBorder="1" applyAlignment="1">
      <alignment horizontal="left" vertical="center" wrapText="1"/>
    </xf>
    <xf numFmtId="0" fontId="15" fillId="7" borderId="0" xfId="0" applyFont="1" applyFill="1" applyBorder="1" applyAlignment="1">
      <alignment vertical="center" wrapText="1"/>
    </xf>
    <xf numFmtId="1" fontId="4" fillId="7" borderId="0" xfId="0" applyNumberFormat="1" applyFont="1" applyFill="1" applyBorder="1" applyAlignment="1">
      <alignment horizontal="left" vertical="center" wrapText="1"/>
    </xf>
    <xf numFmtId="3" fontId="4" fillId="7" borderId="0" xfId="0" applyNumberFormat="1" applyFont="1" applyFill="1" applyBorder="1" applyAlignment="1">
      <alignment horizontal="left" vertical="center"/>
    </xf>
    <xf numFmtId="0" fontId="4" fillId="7" borderId="0" xfId="0" applyFont="1" applyFill="1" applyBorder="1" applyAlignment="1">
      <alignment vertical="center" wrapText="1"/>
    </xf>
    <xf numFmtId="0" fontId="4" fillId="7" borderId="0" xfId="0" applyFont="1" applyFill="1" applyBorder="1" applyAlignment="1">
      <alignment horizontal="left" vertical="center" wrapText="1"/>
    </xf>
    <xf numFmtId="1" fontId="4" fillId="7" borderId="0" xfId="0" applyNumberFormat="1" applyFont="1" applyFill="1" applyBorder="1" applyAlignment="1">
      <alignment horizontal="left" vertical="center"/>
    </xf>
    <xf numFmtId="3" fontId="14" fillId="7" borderId="0" xfId="0" applyNumberFormat="1" applyFont="1" applyFill="1" applyBorder="1" applyAlignment="1">
      <alignment vertical="center"/>
    </xf>
    <xf numFmtId="0" fontId="0" fillId="7" borderId="7" xfId="0" applyFill="1" applyBorder="1" applyAlignment="1">
      <alignment vertical="center" wrapText="1"/>
    </xf>
    <xf numFmtId="0" fontId="4" fillId="7" borderId="7" xfId="0" applyFont="1" applyFill="1" applyBorder="1" applyAlignment="1">
      <alignment vertical="center"/>
    </xf>
    <xf numFmtId="0" fontId="0" fillId="7" borderId="7" xfId="0" applyFill="1" applyBorder="1" applyAlignment="1">
      <alignment vertical="center"/>
    </xf>
    <xf numFmtId="0" fontId="2" fillId="54" borderId="13" xfId="0" applyFont="1" applyFill="1" applyBorder="1" applyAlignment="1">
      <alignment horizontal="center" wrapText="1"/>
    </xf>
    <xf numFmtId="0" fontId="2" fillId="54" borderId="13" xfId="0" applyFont="1" applyFill="1" applyBorder="1" applyAlignment="1">
      <alignment wrapText="1"/>
    </xf>
    <xf numFmtId="0" fontId="0" fillId="48" borderId="0" xfId="0" applyFill="1" applyBorder="1" applyAlignment="1">
      <alignment vertical="center"/>
    </xf>
    <xf numFmtId="0" fontId="0" fillId="48" borderId="0" xfId="0" applyFill="1" applyBorder="1" applyAlignment="1">
      <alignment vertical="center" wrapText="1"/>
    </xf>
    <xf numFmtId="0" fontId="0" fillId="48" borderId="0" xfId="0" applyFill="1" applyBorder="1" applyAlignment="1">
      <alignment horizontal="center" vertical="center"/>
    </xf>
    <xf numFmtId="0" fontId="4" fillId="48" borderId="0" xfId="0" applyFont="1" applyFill="1" applyBorder="1" applyAlignment="1">
      <alignment vertical="center" wrapText="1"/>
    </xf>
    <xf numFmtId="0" fontId="0" fillId="48" borderId="0" xfId="0" applyFill="1" applyBorder="1" applyAlignment="1">
      <alignment horizontal="center"/>
    </xf>
    <xf numFmtId="3" fontId="0" fillId="48" borderId="0" xfId="0" applyNumberFormat="1" applyFill="1" applyBorder="1" applyAlignment="1">
      <alignment horizontal="center" vertical="center"/>
    </xf>
    <xf numFmtId="3" fontId="0" fillId="48" borderId="0" xfId="0" applyNumberFormat="1" applyFont="1" applyFill="1" applyBorder="1" applyAlignment="1">
      <alignment horizontal="center" vertical="center"/>
    </xf>
    <xf numFmtId="1" fontId="3" fillId="48" borderId="0" xfId="0" applyNumberFormat="1" applyFont="1" applyFill="1" applyBorder="1" applyAlignment="1">
      <alignment horizontal="center" vertical="center"/>
    </xf>
    <xf numFmtId="0" fontId="4" fillId="48" borderId="0" xfId="0" applyFont="1" applyFill="1" applyBorder="1" applyAlignment="1">
      <alignment vertical="center"/>
    </xf>
    <xf numFmtId="0" fontId="4" fillId="48" borderId="0" xfId="0" applyFont="1" applyFill="1" applyBorder="1" applyAlignment="1">
      <alignment horizontal="left" vertical="center" wrapText="1"/>
    </xf>
    <xf numFmtId="0" fontId="0" fillId="48" borderId="0" xfId="0" applyFont="1" applyFill="1" applyBorder="1" applyAlignment="1">
      <alignment horizontal="center" vertical="center"/>
    </xf>
    <xf numFmtId="0" fontId="2" fillId="48" borderId="0" xfId="0" applyFont="1" applyFill="1" applyBorder="1" applyAlignment="1">
      <alignment horizontal="center" vertical="center"/>
    </xf>
    <xf numFmtId="0" fontId="0" fillId="48" borderId="7" xfId="0" applyFill="1" applyBorder="1" applyAlignment="1">
      <alignment vertical="center"/>
    </xf>
    <xf numFmtId="0" fontId="0" fillId="48" borderId="7" xfId="0" applyFill="1" applyBorder="1" applyAlignment="1">
      <alignment vertical="center" wrapText="1"/>
    </xf>
    <xf numFmtId="0" fontId="0" fillId="48" borderId="7" xfId="0" applyFill="1" applyBorder="1" applyAlignment="1">
      <alignment horizontal="center" vertical="center"/>
    </xf>
    <xf numFmtId="3" fontId="6" fillId="4" borderId="0" xfId="0" applyNumberFormat="1" applyFont="1" applyFill="1" applyBorder="1" applyAlignment="1">
      <alignment horizontal="center" vertical="center"/>
    </xf>
    <xf numFmtId="1" fontId="6" fillId="4" borderId="0" xfId="0" applyNumberFormat="1" applyFont="1" applyFill="1" applyBorder="1" applyAlignment="1">
      <alignment horizontal="center" vertical="center"/>
    </xf>
    <xf numFmtId="3" fontId="6" fillId="4" borderId="7" xfId="0" applyNumberFormat="1" applyFont="1" applyFill="1" applyBorder="1" applyAlignment="1">
      <alignment horizontal="center" vertical="center"/>
    </xf>
    <xf numFmtId="1" fontId="6" fillId="4" borderId="7" xfId="0" applyNumberFormat="1" applyFont="1" applyFill="1" applyBorder="1" applyAlignment="1">
      <alignment horizontal="center" vertical="center"/>
    </xf>
    <xf numFmtId="0" fontId="0" fillId="0" borderId="1" xfId="0" applyFont="1" applyFill="1" applyBorder="1" applyAlignment="1"/>
    <xf numFmtId="3" fontId="0" fillId="4" borderId="1" xfId="0" applyNumberFormat="1" applyFill="1" applyBorder="1" applyAlignment="1">
      <alignment horizontal="center"/>
    </xf>
    <xf numFmtId="3" fontId="0" fillId="4" borderId="1" xfId="46" applyNumberFormat="1" applyFont="1" applyFill="1" applyBorder="1" applyAlignment="1">
      <alignment horizontal="center"/>
    </xf>
    <xf numFmtId="164" fontId="0" fillId="4" borderId="1" xfId="0" applyNumberFormat="1" applyFill="1" applyBorder="1" applyAlignment="1">
      <alignment horizontal="center"/>
    </xf>
    <xf numFmtId="164" fontId="0" fillId="0" borderId="1" xfId="0" applyNumberFormat="1" applyFill="1" applyBorder="1"/>
    <xf numFmtId="3" fontId="0" fillId="10" borderId="1" xfId="0" applyNumberFormat="1" applyFill="1" applyBorder="1" applyAlignment="1">
      <alignment horizontal="center"/>
    </xf>
    <xf numFmtId="3" fontId="0" fillId="10" borderId="1" xfId="0" applyNumberFormat="1" applyFont="1" applyFill="1" applyBorder="1" applyAlignment="1">
      <alignment horizontal="center" wrapText="1"/>
    </xf>
    <xf numFmtId="0" fontId="0" fillId="10" borderId="1" xfId="0" applyFill="1" applyBorder="1" applyAlignment="1">
      <alignment horizontal="center"/>
    </xf>
    <xf numFmtId="164" fontId="0" fillId="10" borderId="1" xfId="0" applyNumberFormat="1" applyFill="1" applyBorder="1" applyAlignment="1">
      <alignment horizontal="center"/>
    </xf>
    <xf numFmtId="0" fontId="0" fillId="55" borderId="0" xfId="0" applyFill="1" applyAlignment="1">
      <alignment wrapText="1"/>
    </xf>
  </cellXfs>
  <cellStyles count="47">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xfId="46" builtinId="3"/>
    <cellStyle name="Comma 2" xfId="43"/>
    <cellStyle name="Comma 3" xfId="45"/>
    <cellStyle name="Comma 4" xfId="44"/>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1" builtinId="8"/>
    <cellStyle name="Input" xfId="10" builtinId="20" customBuiltin="1"/>
    <cellStyle name="Linked Cell" xfId="13" builtinId="24" customBuiltin="1"/>
    <cellStyle name="Neutral" xfId="9" builtinId="28" customBuiltin="1"/>
    <cellStyle name="Normal" xfId="0" builtinId="0"/>
    <cellStyle name="Note" xfId="16" builtinId="10" customBuiltin="1"/>
    <cellStyle name="Output" xfId="11" builtinId="21" customBuiltin="1"/>
    <cellStyle name="Title" xfId="2" builtinId="15" customBuiltin="1"/>
    <cellStyle name="Total" xfId="18" builtinId="25" customBuiltin="1"/>
    <cellStyle name="Warning Text" xfId="15" builtinId="11" customBuiltin="1"/>
  </cellStyles>
  <dxfs count="49">
    <dxf>
      <font>
        <color rgb="FF9C0006"/>
      </font>
    </dxf>
    <dxf>
      <font>
        <color rgb="FF006100"/>
      </font>
      <fill>
        <patternFill>
          <bgColor rgb="FFC6EFCE"/>
        </patternFill>
      </fill>
    </dxf>
    <dxf>
      <font>
        <color rgb="FF9C0006"/>
      </font>
      <fill>
        <patternFill>
          <bgColor rgb="FFFFC7CE"/>
        </patternFill>
      </fill>
    </dxf>
    <dxf>
      <fill>
        <patternFill>
          <bgColor theme="0" tint="-0.14996795556505021"/>
        </patternFill>
      </fill>
    </dxf>
    <dxf>
      <font>
        <color theme="5" tint="-0.24994659260841701"/>
      </font>
      <fill>
        <patternFill>
          <bgColor theme="0" tint="-0.14996795556505021"/>
        </patternFill>
      </fill>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9C0006"/>
      </font>
      <fill>
        <patternFill>
          <bgColor rgb="FFFFC7CE"/>
        </patternFill>
      </fill>
    </dxf>
    <dxf>
      <font>
        <color theme="3" tint="-0.24994659260841701"/>
      </font>
      <fill>
        <patternFill>
          <bgColor theme="3" tint="0.79998168889431442"/>
        </patternFill>
      </fill>
    </dxf>
    <dxf>
      <font>
        <color rgb="FF9C0006"/>
      </font>
      <fill>
        <patternFill>
          <bgColor rgb="FFFFC7CE"/>
        </patternFill>
      </fill>
    </dxf>
    <dxf>
      <font>
        <color theme="3" tint="-0.24994659260841701"/>
      </font>
      <fill>
        <patternFill>
          <bgColor theme="3" tint="0.79998168889431442"/>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F7F9FB"/>
      <color rgb="FFEEF3F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atrick.gannon\Documents\REGIONAL\All%20marine%20commitmentsR.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patrick.gannon\Documents\REGIONAL\All%20terrestrial%20commitments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A"/>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A"/>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cbd.int/doc/world/mg/mg-nbsap-v2-en.pdf" TargetMode="External"/><Relationship Id="rId13" Type="http://schemas.openxmlformats.org/officeDocument/2006/relationships/hyperlink" Target="https://www.cbd.int/doc/world/za/za-nbsap-v2-en.pdf" TargetMode="External"/><Relationship Id="rId18" Type="http://schemas.openxmlformats.org/officeDocument/2006/relationships/hyperlink" Target="https://www.cbd.int/doc/world/km/km-nbsap-v2-fr.pdf" TargetMode="External"/><Relationship Id="rId26" Type="http://schemas.openxmlformats.org/officeDocument/2006/relationships/hyperlink" Target="https://www.cbd.int/doc/world/mu/mu-nbsap-v2-en.pdf" TargetMode="External"/><Relationship Id="rId39" Type="http://schemas.openxmlformats.org/officeDocument/2006/relationships/hyperlink" Target="https://www.thegef.org/project/expansion-and-strengthening-angola%E2%80%99s-protected-area-system" TargetMode="External"/><Relationship Id="rId3" Type="http://schemas.openxmlformats.org/officeDocument/2006/relationships/hyperlink" Target="https://oceanconference.un.org/commitments/?id=19023" TargetMode="External"/><Relationship Id="rId21" Type="http://schemas.openxmlformats.org/officeDocument/2006/relationships/hyperlink" Target="https://www.thegef.org/project/strengthening-national-protected-areas-system-swaziland" TargetMode="External"/><Relationship Id="rId34" Type="http://schemas.openxmlformats.org/officeDocument/2006/relationships/hyperlink" Target="https://www.cbd.int/doc/world/ug/ug-nbsap-v2-en.pdf" TargetMode="External"/><Relationship Id="rId42" Type="http://schemas.openxmlformats.org/officeDocument/2006/relationships/hyperlink" Target="https://www.thegef.org/project/third-south-west-indian-ocean-fisheries-governance-and-shared-growth-project-swiofish3-0" TargetMode="External"/><Relationship Id="rId7" Type="http://schemas.openxmlformats.org/officeDocument/2006/relationships/hyperlink" Target="https://www.cbd.int/doc/world/er/er-nbsap-v2-en.pdf" TargetMode="External"/><Relationship Id="rId12" Type="http://schemas.openxmlformats.org/officeDocument/2006/relationships/hyperlink" Target="https://www.cbd.int/doc/world/so/so-nbsap-01-en.pdf" TargetMode="External"/><Relationship Id="rId17" Type="http://schemas.openxmlformats.org/officeDocument/2006/relationships/hyperlink" Target="https://www.thegef.org/project/development-national-network-terrestrial-and-marine-protected-areas-representative-comoros" TargetMode="External"/><Relationship Id="rId25" Type="http://schemas.openxmlformats.org/officeDocument/2006/relationships/hyperlink" Target="https://www.thegef.org/project/mainstreaming-ias-prevention-control-and-management" TargetMode="External"/><Relationship Id="rId33" Type="http://schemas.openxmlformats.org/officeDocument/2006/relationships/hyperlink" Target="https://www.thegef.org/project/conservation-and-sustainable-use-threatened-savanna-woodland-kidepo-critical-landscape-north" TargetMode="External"/><Relationship Id="rId38" Type="http://schemas.openxmlformats.org/officeDocument/2006/relationships/hyperlink" Target="https://www.cbd.int/doc/world/bi/bi-nbsap-v2-p1-fr.pdf" TargetMode="External"/><Relationship Id="rId2" Type="http://schemas.openxmlformats.org/officeDocument/2006/relationships/hyperlink" Target="https://www.thegef.org/project/expansion-and-strengthening-protected-area-subsystem-outer-islands-seychelles-and-its" TargetMode="External"/><Relationship Id="rId16" Type="http://schemas.openxmlformats.org/officeDocument/2006/relationships/hyperlink" Target="https://www.cbd.int/doc/world/bw/bw-nbsap-v3-en.pdf" TargetMode="External"/><Relationship Id="rId20" Type="http://schemas.openxmlformats.org/officeDocument/2006/relationships/hyperlink" Target="https://www.cbd.int/doc/world/er/er-nbsap-v2-en.pdf" TargetMode="External"/><Relationship Id="rId29" Type="http://schemas.openxmlformats.org/officeDocument/2006/relationships/hyperlink" Target="https://www.cbd.int/doc/world/sc/sc-nbsap-v2-en.pdf" TargetMode="External"/><Relationship Id="rId41" Type="http://schemas.openxmlformats.org/officeDocument/2006/relationships/hyperlink" Target="https://www.thegef.org/project/strengthened-protected-areas-system-and-integrated-ecosystem-management-sudan" TargetMode="External"/><Relationship Id="rId1" Type="http://schemas.openxmlformats.org/officeDocument/2006/relationships/hyperlink" Target="https://www.thegef.org/project/mitigating-key-sector-pressures-marine-and-coastal-biodiversity-and-further-strengthening" TargetMode="External"/><Relationship Id="rId6" Type="http://schemas.openxmlformats.org/officeDocument/2006/relationships/hyperlink" Target="https://www.cbd.int/doc/world/km/km-nbsap-v2-fr.pdf" TargetMode="External"/><Relationship Id="rId11" Type="http://schemas.openxmlformats.org/officeDocument/2006/relationships/hyperlink" Target="https://www.cbd.int/doc/world/sc/sc-nbsap-v2-en.pdf" TargetMode="External"/><Relationship Id="rId24" Type="http://schemas.openxmlformats.org/officeDocument/2006/relationships/hyperlink" Target="https://www.cbd.int/doc/world/mg/mg-nbsap-v2-en.pdf" TargetMode="External"/><Relationship Id="rId32" Type="http://schemas.openxmlformats.org/officeDocument/2006/relationships/hyperlink" Target="https://www.cbd.int/doc/world/za/za-nbsap-v2-en.pdf" TargetMode="External"/><Relationship Id="rId37" Type="http://schemas.openxmlformats.org/officeDocument/2006/relationships/hyperlink" Target="https://www.cbd.int/doc/world/zw/zw-nbsap-v2-en.pdf" TargetMode="External"/><Relationship Id="rId40" Type="http://schemas.openxmlformats.org/officeDocument/2006/relationships/hyperlink" Target="https://www.cbd.int/doc/world/sd/sd-nbsap-v2-en.pdf" TargetMode="External"/><Relationship Id="rId5" Type="http://schemas.openxmlformats.org/officeDocument/2006/relationships/hyperlink" Target="https://www.environment.gov.za/mediarelease/cabinetapproves_representativenetworkofMPAs" TargetMode="External"/><Relationship Id="rId15" Type="http://schemas.openxmlformats.org/officeDocument/2006/relationships/hyperlink" Target="https://www.cbd.int/doc/world/sd/sd-nbsap-v2-en.pdf" TargetMode="External"/><Relationship Id="rId23" Type="http://schemas.openxmlformats.org/officeDocument/2006/relationships/hyperlink" Target="https://www.cbd.int/doc/world/et/et-nbsap-v2-en.pdf" TargetMode="External"/><Relationship Id="rId28" Type="http://schemas.openxmlformats.org/officeDocument/2006/relationships/hyperlink" Target="https://www.cbd.int/doc/world/rw/rw-nbsap-v2-en.pdf" TargetMode="External"/><Relationship Id="rId36" Type="http://schemas.openxmlformats.org/officeDocument/2006/relationships/hyperlink" Target="https://www.thegef.org/project/strengthening-management-effectiveness-and-generating-multiple-environmental-benefits-within" TargetMode="External"/><Relationship Id="rId10" Type="http://schemas.openxmlformats.org/officeDocument/2006/relationships/hyperlink" Target="https://www.cbd.int/doc/world/mz/mz-nbsap-v3-en.pdf" TargetMode="External"/><Relationship Id="rId19" Type="http://schemas.openxmlformats.org/officeDocument/2006/relationships/hyperlink" Target="https://www.thegef.org/project/integrated-semenawi-and-debubawi-bahri-buri-irrori-hawakil-protected-area-system" TargetMode="External"/><Relationship Id="rId31" Type="http://schemas.openxmlformats.org/officeDocument/2006/relationships/hyperlink" Target="https://www.thegef.org/project/improving-management-effectiveness-protected-area-network" TargetMode="External"/><Relationship Id="rId44" Type="http://schemas.openxmlformats.org/officeDocument/2006/relationships/hyperlink" Target="https://www.thegef.org/project/development-national-network-terrestrial-and-marine-protected-areas-representative-comoros" TargetMode="External"/><Relationship Id="rId4" Type="http://schemas.openxmlformats.org/officeDocument/2006/relationships/hyperlink" Target="https://www.thegef.org/project/improving-management-effectiveness-protected-area-network" TargetMode="External"/><Relationship Id="rId9" Type="http://schemas.openxmlformats.org/officeDocument/2006/relationships/hyperlink" Target="https://www.cbd.int/doc/world/mu/mu-nbsap-v2-en.pdf" TargetMode="External"/><Relationship Id="rId14" Type="http://schemas.openxmlformats.org/officeDocument/2006/relationships/hyperlink" Target="https://www.cbd.int/doc/world/tz/tz-nbsap-v2-en.pdf" TargetMode="External"/><Relationship Id="rId22" Type="http://schemas.openxmlformats.org/officeDocument/2006/relationships/hyperlink" Target="https://www.cbd.int/doc/world/sz/sz-nbsap-v2-en.pdf" TargetMode="External"/><Relationship Id="rId27" Type="http://schemas.openxmlformats.org/officeDocument/2006/relationships/hyperlink" Target="https://www.thegef.org/project/strengthening-conservation-globally-threatened-species-mozambique-through-improving-0" TargetMode="External"/><Relationship Id="rId30" Type="http://schemas.openxmlformats.org/officeDocument/2006/relationships/hyperlink" Target="https://www.cbd.int/doc/world/so/so-nbsap-01-en.pdf" TargetMode="External"/><Relationship Id="rId35" Type="http://schemas.openxmlformats.org/officeDocument/2006/relationships/hyperlink" Target="https://www.thegef.org/project/enhancing-forest-nature-reserves-network-biodiversity-conservation-tanzania" TargetMode="External"/><Relationship Id="rId43" Type="http://schemas.openxmlformats.org/officeDocument/2006/relationships/hyperlink" Target="https://www.thegef.org/project/mitigating-key-sector-pressures-marine-and-coastal-biodiversity-and-further-strengthening" TargetMode="External"/></Relationships>
</file>

<file path=xl/worksheets/_rels/sheet9.xml.rels><?xml version="1.0" encoding="UTF-8" standalone="yes"?>
<Relationships xmlns="http://schemas.openxmlformats.org/package/2006/relationships"><Relationship Id="rId13" Type="http://schemas.openxmlformats.org/officeDocument/2006/relationships/hyperlink" Target="https://www.thegef.org/project/shire-natural-ecosystems-management-project" TargetMode="External"/><Relationship Id="rId18" Type="http://schemas.openxmlformats.org/officeDocument/2006/relationships/hyperlink" Target="https://www.thegef.org/project/namibian-coast-conservation-and-management-project" TargetMode="External"/><Relationship Id="rId26" Type="http://schemas.openxmlformats.org/officeDocument/2006/relationships/hyperlink" Target="https://www.thegef.org/project/strengthening-national-protected-areas-system-swaziland" TargetMode="External"/><Relationship Id="rId39" Type="http://schemas.openxmlformats.org/officeDocument/2006/relationships/hyperlink" Target="https://www.thegef.org/project/shire-valley-transformation-program-i" TargetMode="External"/><Relationship Id="rId21" Type="http://schemas.openxmlformats.org/officeDocument/2006/relationships/hyperlink" Target="https://www.thegef.org/project/improving-management-effectiveness-protected-area-network" TargetMode="External"/><Relationship Id="rId34" Type="http://schemas.openxmlformats.org/officeDocument/2006/relationships/hyperlink" Target="https://www.thegef.org/project/mitigating-key-sector-pressures-marine-and-coastal-biodiversity-and-further-strengthening" TargetMode="External"/><Relationship Id="rId42" Type="http://schemas.openxmlformats.org/officeDocument/2006/relationships/hyperlink" Target="https://www.thegef.org/project/namibia-integrated-landscape-approach-enhancing-livelihoods-and-environmental-governance" TargetMode="External"/><Relationship Id="rId47" Type="http://schemas.openxmlformats.org/officeDocument/2006/relationships/hyperlink" Target="https://www.thegef.org/project/capacity-development-reducing-illegal-wildlife-trade-and-improving-protected-area-management" TargetMode="External"/><Relationship Id="rId50" Type="http://schemas.openxmlformats.org/officeDocument/2006/relationships/hyperlink" Target="https://www.thegef.org/project/food-iap-reversing-land-degradation-trends-and-increasing-food-security-degraded-ecosystems" TargetMode="External"/><Relationship Id="rId55" Type="http://schemas.openxmlformats.org/officeDocument/2006/relationships/hyperlink" Target="https://www.thegef.org/project/zambia-lake-tanganyika-basin-sustainable-development-project" TargetMode="External"/><Relationship Id="rId7" Type="http://schemas.openxmlformats.org/officeDocument/2006/relationships/hyperlink" Target="https://www.thegef.org/project/capacity-policy-and-financial-incentives-pfm-kirisia-forest-and-integrated-rangelands" TargetMode="External"/><Relationship Id="rId12" Type="http://schemas.openxmlformats.org/officeDocument/2006/relationships/hyperlink" Target="https://www.thegef.org/project/landscape-approach-conserving-and-managing-threatened-biodiversity-madagascar-focus-atsimo" TargetMode="External"/><Relationship Id="rId17" Type="http://schemas.openxmlformats.org/officeDocument/2006/relationships/hyperlink" Target="https://www.thegef.org/project/strengthening-capacity-protected-area-system-address-new-management-challenges" TargetMode="External"/><Relationship Id="rId25" Type="http://schemas.openxmlformats.org/officeDocument/2006/relationships/hyperlink" Target="https://www.thegef.org/project/ggw-sudan-sustainable-natural-resources-management-project-ssnrmp" TargetMode="External"/><Relationship Id="rId33" Type="http://schemas.openxmlformats.org/officeDocument/2006/relationships/hyperlink" Target="https://www.thegef.org/project/creation-marine-protected-areas-angola" TargetMode="External"/><Relationship Id="rId38" Type="http://schemas.openxmlformats.org/officeDocument/2006/relationships/hyperlink" Target="https://www.thegef.org/project/enhancing-sustainability-protected-area-systems-and-stabilizing-agro-production-adjoining" TargetMode="External"/><Relationship Id="rId46" Type="http://schemas.openxmlformats.org/officeDocument/2006/relationships/hyperlink" Target="https://www.thegef.org/project/development-value-chains-products-derived-genetic-resources-compliance-nagoya-protocol" TargetMode="External"/><Relationship Id="rId2" Type="http://schemas.openxmlformats.org/officeDocument/2006/relationships/hyperlink" Target="https://www.thegef.org/project/improved-management-effectiveness-chobe-kwando-linyanti-matrix-protected-areas" TargetMode="External"/><Relationship Id="rId16" Type="http://schemas.openxmlformats.org/officeDocument/2006/relationships/hyperlink" Target="https://www.thegef.org/project/payment-ecosystem-services-support-forest-conservation-and-sustainable-livelihoods" TargetMode="External"/><Relationship Id="rId20" Type="http://schemas.openxmlformats.org/officeDocument/2006/relationships/hyperlink" Target="https://www.thegef.org/project/expansion-and-strengthening-protected-area-subsystem-outer-islands-seychelles-and-its" TargetMode="External"/><Relationship Id="rId29" Type="http://schemas.openxmlformats.org/officeDocument/2006/relationships/hyperlink" Target="https://www.thegef.org/project/conservation-and-sustainable-use-threatened-savanna-woodland-kidepo-critical-landscape-north" TargetMode="External"/><Relationship Id="rId41" Type="http://schemas.openxmlformats.org/officeDocument/2006/relationships/hyperlink" Target="https://www.thegef.org/project/strengthening-conservation-globally-threatened-species-mozambique-through-improving-0" TargetMode="External"/><Relationship Id="rId54" Type="http://schemas.openxmlformats.org/officeDocument/2006/relationships/hyperlink" Target="https://www.thegef.org/project/zambia-integrated-forest-land-project-ziflp" TargetMode="External"/><Relationship Id="rId1" Type="http://schemas.openxmlformats.org/officeDocument/2006/relationships/hyperlink" Target="https://www.thegef.org/project/expansion-and-strengthening-angola%E2%80%99s-protected-area-system" TargetMode="External"/><Relationship Id="rId6" Type="http://schemas.openxmlformats.org/officeDocument/2006/relationships/hyperlink" Target="https://www.thegef.org/project/developing-microbial-biotechnology-industry-kenyas-soda-lakes-line-nagoya-protocol" TargetMode="External"/><Relationship Id="rId11" Type="http://schemas.openxmlformats.org/officeDocument/2006/relationships/hyperlink" Target="https://www.thegef.org/project/conservation-key-threatened-endemic-and-economically-valuable-species-madagascar" TargetMode="External"/><Relationship Id="rId24" Type="http://schemas.openxmlformats.org/officeDocument/2006/relationships/hyperlink" Target="https://www.thegef.org/project/strengthening-law-enforcement-capabilities-combat-wildlife-crime-conservation-and" TargetMode="External"/><Relationship Id="rId32" Type="http://schemas.openxmlformats.org/officeDocument/2006/relationships/hyperlink" Target="https://www.thegef.org/project/combating-illegal-wildlife-trade-and-human-wildlife-conflict" TargetMode="External"/><Relationship Id="rId37" Type="http://schemas.openxmlformats.org/officeDocument/2006/relationships/hyperlink" Target="https://www.thegef.org/project/s3mr-sustainable-management-madagascars-marine-resources" TargetMode="External"/><Relationship Id="rId40" Type="http://schemas.openxmlformats.org/officeDocument/2006/relationships/hyperlink" Target="https://www.thegef.org/project/mainstreaming-ias-prevention-control-and-management" TargetMode="External"/><Relationship Id="rId45" Type="http://schemas.openxmlformats.org/officeDocument/2006/relationships/hyperlink" Target="https://www.thegef.org/project/ridge-reef-approach-integrated-management-marine-coastal-and-terrestrial-ecosystems" TargetMode="External"/><Relationship Id="rId53" Type="http://schemas.openxmlformats.org/officeDocument/2006/relationships/hyperlink" Target="https://www.thegef.org/project/food-iap-fostering-sustainability-and-resilience-food-security-karamoja-sub-region" TargetMode="External"/><Relationship Id="rId58" Type="http://schemas.openxmlformats.org/officeDocument/2006/relationships/hyperlink" Target="https://www.thegef.org/project/democratic-republic-congo-conservation-trust-fund-af-national-parks-network-rehabilitation" TargetMode="External"/><Relationship Id="rId5" Type="http://schemas.openxmlformats.org/officeDocument/2006/relationships/hyperlink" Target="https://www.thegef.org/project/mainstreaming-incentives-biodiversity-conservation-climate-resilient-green-economy-strategy" TargetMode="External"/><Relationship Id="rId15" Type="http://schemas.openxmlformats.org/officeDocument/2006/relationships/hyperlink" Target="https://www.thegef.org/project/mozambique-conservation-areas-biodiversity-and-development-project" TargetMode="External"/><Relationship Id="rId23" Type="http://schemas.openxmlformats.org/officeDocument/2006/relationships/hyperlink" Target="https://www.thegef.org/project/mainstreaming-biodiversity-land-use-regulation-and-management-municipal-scale" TargetMode="External"/><Relationship Id="rId28" Type="http://schemas.openxmlformats.org/officeDocument/2006/relationships/hyperlink" Target="https://www.thegef.org/project/kihansi-catchment-conservation-and-management" TargetMode="External"/><Relationship Id="rId36" Type="http://schemas.openxmlformats.org/officeDocument/2006/relationships/hyperlink" Target="https://www.thegef.org/project/sixth-operational-phase-gef-small-grants-programme-kenya" TargetMode="External"/><Relationship Id="rId49" Type="http://schemas.openxmlformats.org/officeDocument/2006/relationships/hyperlink" Target="https://www.thegef.org/project/food-iap-climate-smart-agriculture-climate-resilient-livelihoods-csarl" TargetMode="External"/><Relationship Id="rId57" Type="http://schemas.openxmlformats.org/officeDocument/2006/relationships/hyperlink" Target="https://www.thegef.org/project/improving-management-effectiveness-protected-area-network" TargetMode="External"/><Relationship Id="rId10" Type="http://schemas.openxmlformats.org/officeDocument/2006/relationships/hyperlink" Target="https://www.thegef.org/project/strengthening-network-new-protected-areas" TargetMode="External"/><Relationship Id="rId19" Type="http://schemas.openxmlformats.org/officeDocument/2006/relationships/hyperlink" Target="https://www.thegef.org/project/landscape-approach-forest-restoration-and-conservation-lafrec" TargetMode="External"/><Relationship Id="rId31" Type="http://schemas.openxmlformats.org/officeDocument/2006/relationships/hyperlink" Target="https://www.thegef.org/project/hwange-sanyati-biological-corridor-hsbc-project" TargetMode="External"/><Relationship Id="rId44" Type="http://schemas.openxmlformats.org/officeDocument/2006/relationships/hyperlink" Target="https://www.thegef.org/project/third-south-west-indian-ocean-fisheries-governance-and-shared-growth-project-swiofish3-0" TargetMode="External"/><Relationship Id="rId52" Type="http://schemas.openxmlformats.org/officeDocument/2006/relationships/hyperlink" Target="https://www.thegef.org/project/institutional-capacity-strengthening-implementation-nagoya-protocol-access-genetic-resources" TargetMode="External"/><Relationship Id="rId4" Type="http://schemas.openxmlformats.org/officeDocument/2006/relationships/hyperlink" Target="https://www.thegef.org/project/integrated-semenawi-and-debubawi-bahri-buri-irrori-hawakil-protected-area-system" TargetMode="External"/><Relationship Id="rId9" Type="http://schemas.openxmlformats.org/officeDocument/2006/relationships/hyperlink" Target="https://www.thegef.org/project/fifth-operational-phase-gef-small-grants-program-kenya" TargetMode="External"/><Relationship Id="rId14" Type="http://schemas.openxmlformats.org/officeDocument/2006/relationships/hyperlink" Target="https://www.thegef.org/project/mainstreaming-biodiversity-management-coastal-zone-republic-mauritius" TargetMode="External"/><Relationship Id="rId22" Type="http://schemas.openxmlformats.org/officeDocument/2006/relationships/hyperlink" Target="https://www.thegef.org/project/national-biodiversity-planning-support-implementation-cbd-2011-2020-strategic-plan-south" TargetMode="External"/><Relationship Id="rId27" Type="http://schemas.openxmlformats.org/officeDocument/2006/relationships/hyperlink" Target="https://www.thegef.org/project/enhancing-forest-nature-reserves-network-biodiversity-conservation-tanzania" TargetMode="External"/><Relationship Id="rId30" Type="http://schemas.openxmlformats.org/officeDocument/2006/relationships/hyperlink" Target="https://www.thegef.org/project/strengthening-management-effectiveness-and-generating-multiple-environmental-benefits-within" TargetMode="External"/><Relationship Id="rId35" Type="http://schemas.openxmlformats.org/officeDocument/2006/relationships/hyperlink" Target="https://www.thegef.org/project/restoring-degraded-forest-landscapes-and-promoting-community%E2%80%90based-sustainable-and" TargetMode="External"/><Relationship Id="rId43" Type="http://schemas.openxmlformats.org/officeDocument/2006/relationships/hyperlink" Target="https://www.thegef.org/project/forest-landscape-restoration-mayaga-region" TargetMode="External"/><Relationship Id="rId48" Type="http://schemas.openxmlformats.org/officeDocument/2006/relationships/hyperlink" Target="https://www.thegef.org/project/strengthened-protected-areas-system-and-integrated-ecosystem-management-sudan" TargetMode="External"/><Relationship Id="rId56" Type="http://schemas.openxmlformats.org/officeDocument/2006/relationships/hyperlink" Target="https://www.thegef.org/project/development-national-network-terrestrial-and-marine-protected-areas-representative-comoros" TargetMode="External"/><Relationship Id="rId8" Type="http://schemas.openxmlformats.org/officeDocument/2006/relationships/hyperlink" Target="https://www.thegef.org/project/enhancing-wildlife-conservation-productive-southern-kenya-rangelands-through-landscape" TargetMode="External"/><Relationship Id="rId51" Type="http://schemas.openxmlformats.org/officeDocument/2006/relationships/hyperlink" Target="https://www.thegef.org/project/safeguarding-zanzibar%E2%80%99s-forest-and-coastal-habitats-multiple-benefits" TargetMode="External"/><Relationship Id="rId3" Type="http://schemas.openxmlformats.org/officeDocument/2006/relationships/hyperlink" Target="https://www.thegef.org/project/development-national-network-terrestrial-and-marine-protected-areas-representative-comoro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tabSelected="1" workbookViewId="0">
      <pane ySplit="1" topLeftCell="A2" activePane="bottomLeft" state="frozen"/>
      <selection activeCell="B1" sqref="B1"/>
      <selection pane="bottomLeft" activeCell="N26" sqref="N26"/>
    </sheetView>
  </sheetViews>
  <sheetFormatPr defaultRowHeight="15" x14ac:dyDescent="0.25"/>
  <cols>
    <col min="1" max="1" width="37.42578125" customWidth="1"/>
    <col min="2" max="2" width="15.42578125" style="9" customWidth="1"/>
    <col min="3" max="3" width="19.140625" style="9" customWidth="1"/>
    <col min="4" max="4" width="14" style="9" customWidth="1"/>
    <col min="5" max="5" width="10" customWidth="1"/>
    <col min="6" max="6" width="17.28515625" customWidth="1"/>
    <col min="7" max="7" width="17.42578125" customWidth="1"/>
    <col min="8" max="8" width="13.7109375" customWidth="1"/>
    <col min="9" max="9" width="12.5703125" customWidth="1"/>
    <col min="10" max="10" width="15.85546875" customWidth="1"/>
    <col min="11" max="11" width="17" customWidth="1"/>
    <col min="12" max="12" width="11.28515625" customWidth="1"/>
    <col min="13" max="13" width="17.5703125" customWidth="1"/>
  </cols>
  <sheetData>
    <row r="1" spans="1:11" ht="63" thickBot="1" x14ac:dyDescent="0.3">
      <c r="A1" s="33" t="s">
        <v>0</v>
      </c>
      <c r="B1" s="34" t="s">
        <v>31</v>
      </c>
      <c r="C1" s="35" t="s">
        <v>112</v>
      </c>
      <c r="D1" s="36" t="s">
        <v>113</v>
      </c>
      <c r="E1" s="74" t="s">
        <v>1832</v>
      </c>
      <c r="F1" s="37" t="s">
        <v>114</v>
      </c>
      <c r="G1" s="38" t="s">
        <v>1833</v>
      </c>
      <c r="H1" s="39" t="s">
        <v>115</v>
      </c>
      <c r="I1" s="40" t="s">
        <v>116</v>
      </c>
      <c r="J1" s="41" t="s">
        <v>117</v>
      </c>
      <c r="K1" s="42" t="s">
        <v>118</v>
      </c>
    </row>
    <row r="2" spans="1:11" x14ac:dyDescent="0.25">
      <c r="A2" s="43" t="s">
        <v>108</v>
      </c>
      <c r="B2" s="44">
        <v>1255217.852</v>
      </c>
      <c r="C2" s="45">
        <v>87506.59</v>
      </c>
      <c r="D2" s="46">
        <v>6.9714265026243422E-2</v>
      </c>
      <c r="E2" s="47"/>
      <c r="F2" s="48"/>
      <c r="G2" s="49"/>
      <c r="H2" s="50"/>
      <c r="I2" s="51">
        <v>9050</v>
      </c>
      <c r="J2" s="52">
        <f t="shared" ref="J2:J24" si="0">I2+H2+G2</f>
        <v>9050</v>
      </c>
      <c r="K2" s="53">
        <v>7.6924168857343503E-2</v>
      </c>
    </row>
    <row r="3" spans="1:11" x14ac:dyDescent="0.25">
      <c r="A3" s="43" t="s">
        <v>22</v>
      </c>
      <c r="B3" s="44">
        <v>581162.92150000005</v>
      </c>
      <c r="C3" s="45">
        <v>169362</v>
      </c>
      <c r="D3" s="46">
        <v>0.29141914209335873</v>
      </c>
      <c r="E3" s="54">
        <v>0.25</v>
      </c>
      <c r="F3" s="55" t="s">
        <v>34</v>
      </c>
      <c r="G3" s="49"/>
      <c r="H3" s="50"/>
      <c r="I3" s="51"/>
      <c r="J3" s="52">
        <f t="shared" si="0"/>
        <v>0</v>
      </c>
      <c r="K3" s="53">
        <v>0.29141914209335873</v>
      </c>
    </row>
    <row r="4" spans="1:11" x14ac:dyDescent="0.25">
      <c r="A4" s="43" t="s">
        <v>1</v>
      </c>
      <c r="B4" s="44">
        <v>68.952845999999994</v>
      </c>
      <c r="C4" s="45">
        <v>68.95</v>
      </c>
      <c r="D4" s="46">
        <v>0.99995872541649711</v>
      </c>
      <c r="E4" s="47"/>
      <c r="F4" s="48"/>
      <c r="G4" s="49"/>
      <c r="H4" s="50"/>
      <c r="I4" s="51"/>
      <c r="J4" s="52">
        <f t="shared" si="0"/>
        <v>0</v>
      </c>
      <c r="K4" s="53">
        <v>0.99995872541649711</v>
      </c>
    </row>
    <row r="5" spans="1:11" x14ac:dyDescent="0.25">
      <c r="A5" s="43" t="s">
        <v>2</v>
      </c>
      <c r="B5" s="44">
        <v>27210.872429999999</v>
      </c>
      <c r="C5" s="45">
        <v>2065.71</v>
      </c>
      <c r="D5" s="46">
        <v>7.5914875765708781E-2</v>
      </c>
      <c r="E5" s="54">
        <v>0.1</v>
      </c>
      <c r="F5" s="56">
        <v>655.37724299999991</v>
      </c>
      <c r="G5" s="49">
        <v>0</v>
      </c>
      <c r="H5" s="44">
        <v>2015.9208644999999</v>
      </c>
      <c r="I5" s="51"/>
      <c r="J5" s="52">
        <f t="shared" si="0"/>
        <v>2015.9208644999999</v>
      </c>
      <c r="K5" s="53">
        <v>0.15</v>
      </c>
    </row>
    <row r="6" spans="1:11" x14ac:dyDescent="0.25">
      <c r="A6" s="43" t="s">
        <v>3</v>
      </c>
      <c r="B6" s="44">
        <v>1701.1237189999999</v>
      </c>
      <c r="C6" s="45">
        <v>172.69</v>
      </c>
      <c r="D6" s="46">
        <v>0.10151525022619474</v>
      </c>
      <c r="E6" s="54">
        <v>0.17</v>
      </c>
      <c r="F6" s="55" t="s">
        <v>27</v>
      </c>
      <c r="G6" s="49"/>
      <c r="H6" s="50"/>
      <c r="I6" s="49">
        <v>221.45</v>
      </c>
      <c r="J6" s="52">
        <f t="shared" si="0"/>
        <v>221.45</v>
      </c>
      <c r="K6" s="53">
        <v>0.23169390656177194</v>
      </c>
    </row>
    <row r="7" spans="1:11" x14ac:dyDescent="0.25">
      <c r="A7" s="43" t="s">
        <v>4</v>
      </c>
      <c r="B7" s="44">
        <v>21843.652119999999</v>
      </c>
      <c r="C7" s="45">
        <v>343.96</v>
      </c>
      <c r="D7" s="46">
        <v>1.5746451102152052E-2</v>
      </c>
      <c r="E7" s="47"/>
      <c r="F7" s="48"/>
      <c r="G7" s="49"/>
      <c r="H7" s="50"/>
      <c r="I7" s="51"/>
      <c r="J7" s="52">
        <f t="shared" si="0"/>
        <v>0</v>
      </c>
      <c r="K7" s="53">
        <v>1.5746451102152052E-2</v>
      </c>
    </row>
    <row r="8" spans="1:11" x14ac:dyDescent="0.25">
      <c r="A8" s="43" t="s">
        <v>5</v>
      </c>
      <c r="B8" s="44">
        <v>121834.4031</v>
      </c>
      <c r="C8" s="45">
        <v>5936.25</v>
      </c>
      <c r="D8" s="46">
        <v>4.8723922381165262E-2</v>
      </c>
      <c r="E8" s="57" t="s">
        <v>28</v>
      </c>
      <c r="F8" s="56">
        <v>6492.66</v>
      </c>
      <c r="G8" s="49">
        <v>0</v>
      </c>
      <c r="H8" s="44">
        <v>6492.76</v>
      </c>
      <c r="I8" s="51">
        <v>1907.7</v>
      </c>
      <c r="J8" s="52">
        <f t="shared" si="0"/>
        <v>8400.4600000000009</v>
      </c>
      <c r="K8" s="53">
        <v>0.11767374103874935</v>
      </c>
    </row>
    <row r="9" spans="1:11" x14ac:dyDescent="0.25">
      <c r="A9" s="43" t="s">
        <v>49</v>
      </c>
      <c r="B9" s="44">
        <v>17335.866999999998</v>
      </c>
      <c r="C9" s="45">
        <v>733.83</v>
      </c>
      <c r="D9" s="46">
        <v>4.2330158624313399E-2</v>
      </c>
      <c r="E9" s="54">
        <v>0.2</v>
      </c>
      <c r="F9" s="55" t="s">
        <v>35</v>
      </c>
      <c r="G9" s="49"/>
      <c r="H9" s="44">
        <v>1167.3675079999996</v>
      </c>
      <c r="I9" s="51">
        <v>248.45</v>
      </c>
      <c r="J9" s="52">
        <f t="shared" si="0"/>
        <v>1415.8175079999996</v>
      </c>
      <c r="K9" s="53">
        <v>0.12399999999999999</v>
      </c>
    </row>
    <row r="10" spans="1:11" x14ac:dyDescent="0.25">
      <c r="A10" s="43" t="s">
        <v>6</v>
      </c>
      <c r="B10" s="44">
        <v>1135429.227</v>
      </c>
      <c r="C10" s="45">
        <v>200074</v>
      </c>
      <c r="D10" s="46">
        <v>0.17621001401261271</v>
      </c>
      <c r="E10" s="54">
        <v>0.2</v>
      </c>
      <c r="F10" s="56">
        <v>27011.845399999991</v>
      </c>
      <c r="G10" s="49">
        <v>27011.845399999991</v>
      </c>
      <c r="H10" s="50"/>
      <c r="I10" s="51"/>
      <c r="J10" s="52">
        <f t="shared" si="0"/>
        <v>27011.845399999991</v>
      </c>
      <c r="K10" s="53">
        <v>0.2</v>
      </c>
    </row>
    <row r="11" spans="1:11" x14ac:dyDescent="0.25">
      <c r="A11" s="43" t="s">
        <v>7</v>
      </c>
      <c r="B11" s="44">
        <v>586770.00150000001</v>
      </c>
      <c r="C11" s="45">
        <v>72545</v>
      </c>
      <c r="D11" s="46">
        <v>0.12363447315736709</v>
      </c>
      <c r="E11" s="47"/>
      <c r="F11" s="48"/>
      <c r="G11" s="49"/>
      <c r="H11" s="50"/>
      <c r="I11" s="51"/>
      <c r="J11" s="52">
        <f t="shared" si="0"/>
        <v>0</v>
      </c>
      <c r="K11" s="53">
        <v>0.12363447315736709</v>
      </c>
    </row>
    <row r="12" spans="1:11" x14ac:dyDescent="0.25">
      <c r="A12" s="43" t="s">
        <v>23</v>
      </c>
      <c r="B12" s="44">
        <v>30494.993770000001</v>
      </c>
      <c r="C12" s="45">
        <v>79.709999999999994</v>
      </c>
      <c r="D12" s="46">
        <v>2.6138716604171318E-3</v>
      </c>
      <c r="E12" s="57"/>
      <c r="F12" s="56"/>
      <c r="G12" s="49"/>
      <c r="H12" s="44">
        <v>3095.97</v>
      </c>
      <c r="I12" s="51"/>
      <c r="J12" s="52">
        <f t="shared" si="0"/>
        <v>3095.97</v>
      </c>
      <c r="K12" s="53">
        <v>0.10413774877121412</v>
      </c>
    </row>
    <row r="13" spans="1:11" x14ac:dyDescent="0.25">
      <c r="A13" s="43" t="s">
        <v>8</v>
      </c>
      <c r="B13" s="44">
        <v>594718.72589999996</v>
      </c>
      <c r="C13" s="45">
        <v>33242</v>
      </c>
      <c r="D13" s="46">
        <v>5.5895330939334735E-2</v>
      </c>
      <c r="E13" s="54">
        <v>0.1</v>
      </c>
      <c r="F13" s="55" t="s">
        <v>29</v>
      </c>
      <c r="G13" s="49"/>
      <c r="H13" s="50"/>
      <c r="I13" s="51">
        <v>2970</v>
      </c>
      <c r="J13" s="52">
        <f t="shared" si="0"/>
        <v>2970</v>
      </c>
      <c r="K13" s="53">
        <v>6.0889288369387805E-2</v>
      </c>
    </row>
    <row r="14" spans="1:11" x14ac:dyDescent="0.25">
      <c r="A14" s="43" t="s">
        <v>9</v>
      </c>
      <c r="B14" s="44">
        <v>118859.7323</v>
      </c>
      <c r="C14" s="45">
        <v>27190.41</v>
      </c>
      <c r="D14" s="46">
        <v>0.22876048493338227</v>
      </c>
      <c r="E14" s="47"/>
      <c r="F14" s="48"/>
      <c r="G14" s="49"/>
      <c r="H14" s="50"/>
      <c r="I14" s="51"/>
      <c r="J14" s="52">
        <f t="shared" si="0"/>
        <v>0</v>
      </c>
      <c r="K14" s="53">
        <v>0.22876048493338227</v>
      </c>
    </row>
    <row r="15" spans="1:11" x14ac:dyDescent="0.25">
      <c r="A15" s="43" t="s">
        <v>10</v>
      </c>
      <c r="B15" s="44">
        <v>2062.481937</v>
      </c>
      <c r="C15" s="45">
        <v>97.46</v>
      </c>
      <c r="D15" s="46">
        <v>4.7253747173059482E-2</v>
      </c>
      <c r="E15" s="54">
        <v>0.16</v>
      </c>
      <c r="F15" s="55" t="s">
        <v>29</v>
      </c>
      <c r="G15" s="49"/>
      <c r="H15" s="44">
        <v>106.78819370000001</v>
      </c>
      <c r="I15" s="51">
        <v>2</v>
      </c>
      <c r="J15" s="52">
        <f t="shared" si="0"/>
        <v>108.78819370000001</v>
      </c>
      <c r="K15" s="53">
        <v>0.1</v>
      </c>
    </row>
    <row r="16" spans="1:11" x14ac:dyDescent="0.25">
      <c r="A16" s="43" t="s">
        <v>11</v>
      </c>
      <c r="B16" s="44">
        <v>396.377408</v>
      </c>
      <c r="C16" s="45">
        <v>48.21</v>
      </c>
      <c r="D16" s="46">
        <v>0.12162650803751156</v>
      </c>
      <c r="E16" s="57"/>
      <c r="F16" s="56"/>
      <c r="G16" s="49"/>
      <c r="H16" s="50"/>
      <c r="I16" s="51"/>
      <c r="J16" s="52">
        <f t="shared" si="0"/>
        <v>0</v>
      </c>
      <c r="K16" s="53">
        <v>0.12162650803751156</v>
      </c>
    </row>
    <row r="17" spans="1:11" x14ac:dyDescent="0.25">
      <c r="A17" s="43" t="s">
        <v>12</v>
      </c>
      <c r="B17" s="44">
        <v>791081.87309999997</v>
      </c>
      <c r="C17" s="45">
        <v>170662</v>
      </c>
      <c r="D17" s="46">
        <v>0.21573241127524453</v>
      </c>
      <c r="E17" s="47"/>
      <c r="F17" s="48"/>
      <c r="G17" s="49"/>
      <c r="H17" s="50"/>
      <c r="I17" s="51">
        <v>1310</v>
      </c>
      <c r="J17" s="52">
        <f t="shared" si="0"/>
        <v>1310</v>
      </c>
      <c r="K17" s="53">
        <v>0.21738837135288672</v>
      </c>
    </row>
    <row r="18" spans="1:11" x14ac:dyDescent="0.25">
      <c r="A18" s="43" t="s">
        <v>24</v>
      </c>
      <c r="B18" s="44">
        <v>827465.43389999995</v>
      </c>
      <c r="C18" s="45">
        <v>313534.36</v>
      </c>
      <c r="D18" s="46">
        <v>0.37890931409938622</v>
      </c>
      <c r="E18" s="47"/>
      <c r="F18" s="48"/>
      <c r="G18" s="49"/>
      <c r="H18" s="50"/>
      <c r="I18" s="51"/>
      <c r="J18" s="52">
        <f t="shared" si="0"/>
        <v>0</v>
      </c>
      <c r="K18" s="53">
        <v>0.37890931409938622</v>
      </c>
    </row>
    <row r="19" spans="1:11" x14ac:dyDescent="0.25">
      <c r="A19" s="43" t="s">
        <v>13</v>
      </c>
      <c r="B19" s="44">
        <v>2536.304619</v>
      </c>
      <c r="C19" s="45">
        <v>1600.4</v>
      </c>
      <c r="D19" s="46">
        <v>0.63099676119779213</v>
      </c>
      <c r="E19" s="47"/>
      <c r="F19" s="48"/>
      <c r="G19" s="49"/>
      <c r="H19" s="50"/>
      <c r="I19" s="51"/>
      <c r="J19" s="52">
        <f t="shared" si="0"/>
        <v>0</v>
      </c>
      <c r="K19" s="53">
        <v>0.63099676119779213</v>
      </c>
    </row>
    <row r="20" spans="1:11" x14ac:dyDescent="0.25">
      <c r="A20" s="43" t="s">
        <v>14</v>
      </c>
      <c r="B20" s="44">
        <v>25452.130679999998</v>
      </c>
      <c r="C20" s="45">
        <v>2319.73</v>
      </c>
      <c r="D20" s="46">
        <v>9.1140896185277653E-2</v>
      </c>
      <c r="E20" s="58">
        <v>0.10299999999999999</v>
      </c>
      <c r="F20" s="56">
        <v>301.83946003999972</v>
      </c>
      <c r="G20" s="49">
        <v>301.83946003999972</v>
      </c>
      <c r="H20" s="50"/>
      <c r="I20" s="51"/>
      <c r="J20" s="52">
        <f t="shared" si="0"/>
        <v>301.83946003999972</v>
      </c>
      <c r="K20" s="53">
        <v>0.10299999999999999</v>
      </c>
    </row>
    <row r="21" spans="1:11" x14ac:dyDescent="0.25">
      <c r="A21" s="43" t="s">
        <v>15</v>
      </c>
      <c r="B21" s="44">
        <v>486.864575</v>
      </c>
      <c r="C21" s="45">
        <v>204.94</v>
      </c>
      <c r="D21" s="46">
        <v>0.42093840982371739</v>
      </c>
      <c r="E21" s="54">
        <v>0.5</v>
      </c>
      <c r="F21" s="56">
        <v>38.492287500000003</v>
      </c>
      <c r="G21" s="49">
        <v>38.492287500000003</v>
      </c>
      <c r="H21" s="50"/>
      <c r="I21" s="51"/>
      <c r="J21" s="52">
        <f t="shared" si="0"/>
        <v>38.492287500000003</v>
      </c>
      <c r="K21" s="53">
        <v>0.5</v>
      </c>
    </row>
    <row r="22" spans="1:11" x14ac:dyDescent="0.25">
      <c r="A22" s="43" t="s">
        <v>16</v>
      </c>
      <c r="B22" s="10">
        <v>637991.6</v>
      </c>
      <c r="C22" s="45">
        <v>0</v>
      </c>
      <c r="D22" s="46">
        <v>0</v>
      </c>
      <c r="E22" s="54">
        <v>0.17</v>
      </c>
      <c r="F22" s="55" t="s">
        <v>30</v>
      </c>
      <c r="G22" s="49"/>
      <c r="H22" s="50"/>
      <c r="I22" s="51"/>
      <c r="J22" s="52">
        <f t="shared" si="0"/>
        <v>0</v>
      </c>
      <c r="K22" s="53">
        <v>0</v>
      </c>
    </row>
    <row r="23" spans="1:11" x14ac:dyDescent="0.25">
      <c r="A23" s="43" t="s">
        <v>25</v>
      </c>
      <c r="B23" s="44">
        <v>1224384.577</v>
      </c>
      <c r="C23" s="45">
        <v>97928.3</v>
      </c>
      <c r="D23" s="46">
        <v>7.9981651059297845E-2</v>
      </c>
      <c r="E23" s="58">
        <v>0.13200000000000001</v>
      </c>
      <c r="F23" s="56">
        <v>63690.464164000019</v>
      </c>
      <c r="G23" s="49">
        <v>62120.464164000019</v>
      </c>
      <c r="H23" s="50"/>
      <c r="I23" s="51">
        <v>1570</v>
      </c>
      <c r="J23" s="52">
        <f t="shared" si="0"/>
        <v>63690.464164000019</v>
      </c>
      <c r="K23" s="53">
        <v>0.13200000000000001</v>
      </c>
    </row>
    <row r="24" spans="1:11" x14ac:dyDescent="0.25">
      <c r="A24" s="43" t="s">
        <v>17</v>
      </c>
      <c r="B24" s="44">
        <v>633580.4791</v>
      </c>
      <c r="C24" s="45">
        <v>98214.49</v>
      </c>
      <c r="D24" s="46">
        <v>0.15501501899097889</v>
      </c>
      <c r="E24" s="57"/>
      <c r="F24" s="56"/>
      <c r="G24" s="49"/>
      <c r="H24" s="50"/>
      <c r="I24" s="51"/>
      <c r="J24" s="52">
        <f t="shared" si="0"/>
        <v>0</v>
      </c>
      <c r="K24" s="53">
        <v>0.15501501899097889</v>
      </c>
    </row>
    <row r="25" spans="1:11" x14ac:dyDescent="0.25">
      <c r="A25" s="43" t="s">
        <v>109</v>
      </c>
      <c r="B25" s="44">
        <v>1871251.8130000001</v>
      </c>
      <c r="C25" s="45">
        <v>42697.53</v>
      </c>
      <c r="D25" s="46">
        <v>2.2817629195264269E-2</v>
      </c>
      <c r="E25" s="54">
        <v>0.17</v>
      </c>
      <c r="F25" s="56">
        <v>275415.27821000002</v>
      </c>
      <c r="G25" s="49">
        <f>F25-H25-I25</f>
        <v>265835.27821000002</v>
      </c>
      <c r="H25" s="50">
        <v>6000</v>
      </c>
      <c r="I25" s="51">
        <v>3580</v>
      </c>
      <c r="J25" s="52">
        <f>I25+H25+G25</f>
        <v>275415.27821000002</v>
      </c>
      <c r="K25" s="53">
        <v>0.17</v>
      </c>
    </row>
    <row r="26" spans="1:11" x14ac:dyDescent="0.25">
      <c r="A26" s="43" t="s">
        <v>18</v>
      </c>
      <c r="B26" s="44">
        <v>243144.8535</v>
      </c>
      <c r="C26" s="45">
        <v>39058.67</v>
      </c>
      <c r="D26" s="46">
        <v>0.1606395094848265</v>
      </c>
      <c r="E26" s="54">
        <v>0.17</v>
      </c>
      <c r="F26" s="56">
        <v>2275.9550950000048</v>
      </c>
      <c r="G26" s="49">
        <v>1319.9550950000048</v>
      </c>
      <c r="H26" s="50"/>
      <c r="I26" s="51">
        <v>956</v>
      </c>
      <c r="J26" s="52">
        <f t="shared" ref="J26:J29" si="1">I26+H26+G26</f>
        <v>2275.9550950000048</v>
      </c>
      <c r="K26" s="53">
        <v>0.17</v>
      </c>
    </row>
    <row r="27" spans="1:11" x14ac:dyDescent="0.25">
      <c r="A27" s="43" t="s">
        <v>19</v>
      </c>
      <c r="B27" s="44">
        <v>947252.69079999998</v>
      </c>
      <c r="C27" s="45">
        <v>361594</v>
      </c>
      <c r="D27" s="46">
        <v>0.38172918748282114</v>
      </c>
      <c r="E27" s="57"/>
      <c r="F27" s="56"/>
      <c r="G27" s="49"/>
      <c r="H27" s="44"/>
      <c r="I27" s="49">
        <v>1183.69</v>
      </c>
      <c r="J27" s="52">
        <f t="shared" si="1"/>
        <v>1183.69</v>
      </c>
      <c r="K27" s="53">
        <v>0.38297879068954344</v>
      </c>
    </row>
    <row r="28" spans="1:11" x14ac:dyDescent="0.25">
      <c r="A28" s="43" t="s">
        <v>20</v>
      </c>
      <c r="B28" s="44">
        <v>755640.39069999999</v>
      </c>
      <c r="C28" s="45">
        <v>286161.09000000003</v>
      </c>
      <c r="D28" s="46">
        <v>0.37870009798564364</v>
      </c>
      <c r="E28" s="57"/>
      <c r="F28" s="56"/>
      <c r="G28" s="49"/>
      <c r="H28" s="50">
        <v>5755.6058604999998</v>
      </c>
      <c r="I28" s="51">
        <v>5579</v>
      </c>
      <c r="J28" s="52">
        <f t="shared" si="1"/>
        <v>11334.6058605</v>
      </c>
      <c r="K28" s="53">
        <v>0.39370009798564365</v>
      </c>
    </row>
    <row r="29" spans="1:11" x14ac:dyDescent="0.25">
      <c r="A29" s="59" t="s">
        <v>21</v>
      </c>
      <c r="B29" s="60">
        <v>392573.20030000003</v>
      </c>
      <c r="C29" s="61">
        <v>106837.17</v>
      </c>
      <c r="D29" s="62">
        <v>0.27214585692134929</v>
      </c>
      <c r="E29" s="63">
        <v>0.28000000000000003</v>
      </c>
      <c r="F29" s="64">
        <v>3083.3260840000148</v>
      </c>
      <c r="G29" s="65">
        <v>3083.3260840000148</v>
      </c>
      <c r="H29" s="66"/>
      <c r="I29" s="67"/>
      <c r="J29" s="68">
        <f t="shared" si="1"/>
        <v>3083.3260840000148</v>
      </c>
      <c r="K29" s="69">
        <v>0.28000000000000003</v>
      </c>
    </row>
    <row r="30" spans="1:11" ht="15.75" thickBot="1" x14ac:dyDescent="0.3">
      <c r="A30" s="309" t="s">
        <v>1831</v>
      </c>
      <c r="B30" s="310">
        <v>12847949.395803999</v>
      </c>
      <c r="C30" s="310">
        <v>2120279.4499999997</v>
      </c>
      <c r="D30" s="311">
        <v>0.16502862711246824</v>
      </c>
      <c r="E30" s="252"/>
      <c r="F30" s="252"/>
      <c r="G30" s="252"/>
      <c r="H30" s="252"/>
      <c r="I30" s="252"/>
      <c r="J30" s="310">
        <v>412923.90312724002</v>
      </c>
      <c r="K30" s="312">
        <v>0.19716791178789639</v>
      </c>
    </row>
    <row r="31" spans="1:11" x14ac:dyDescent="0.25">
      <c r="B31"/>
      <c r="C31"/>
      <c r="D31"/>
      <c r="J31" s="49"/>
    </row>
    <row r="32" spans="1:11" x14ac:dyDescent="0.25">
      <c r="J32" s="7"/>
    </row>
  </sheetData>
  <autoFilter ref="A1:K1"/>
  <sortState ref="A2:B30">
    <sortCondition ref="A2:A30"/>
  </sortState>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7"/>
  <sheetViews>
    <sheetView workbookViewId="0">
      <pane ySplit="1" topLeftCell="A2" activePane="bottomLeft" state="frozen"/>
      <selection pane="bottomLeft" activeCell="K10" sqref="K10"/>
    </sheetView>
  </sheetViews>
  <sheetFormatPr defaultRowHeight="15" x14ac:dyDescent="0.25"/>
  <cols>
    <col min="1" max="1" width="28.7109375" style="27" customWidth="1"/>
    <col min="2" max="2" width="12.140625" style="21" customWidth="1"/>
    <col min="3" max="3" width="3.7109375" style="21" customWidth="1"/>
    <col min="4" max="4" width="33" style="17" customWidth="1"/>
    <col min="5" max="5" width="9.7109375" style="18" customWidth="1"/>
    <col min="6" max="6" width="11.5703125" style="18" customWidth="1"/>
    <col min="7" max="7" width="44.140625" style="17" customWidth="1"/>
    <col min="8" max="8" width="30.5703125" style="17" customWidth="1"/>
    <col min="9" max="9" width="3.7109375" style="17" customWidth="1"/>
    <col min="10" max="10" width="14.28515625" style="17" customWidth="1"/>
    <col min="11" max="11" width="32.42578125" style="17" customWidth="1"/>
    <col min="12" max="12" width="47.28515625" style="18" customWidth="1"/>
    <col min="13" max="13" width="15.7109375" style="20" customWidth="1"/>
    <col min="14" max="14" width="3.7109375" style="19" customWidth="1"/>
    <col min="15" max="15" width="21.140625" style="21" customWidth="1"/>
    <col min="16" max="16" width="14.42578125" style="27" customWidth="1"/>
    <col min="17" max="17" width="13.42578125" style="27" customWidth="1"/>
    <col min="18" max="18" width="15.140625" style="27" customWidth="1"/>
    <col min="19" max="19" width="14.7109375" style="27" customWidth="1"/>
    <col min="20" max="20" width="13.5703125" style="27" customWidth="1"/>
    <col min="21" max="21" width="27.42578125" style="17" bestFit="1" customWidth="1"/>
    <col min="22" max="23" width="9.140625" style="17" customWidth="1"/>
    <col min="24" max="25" width="9.140625" style="17"/>
    <col min="26" max="26" width="9.140625" style="17" customWidth="1"/>
    <col min="27" max="16384" width="9.140625" style="17"/>
  </cols>
  <sheetData>
    <row r="1" spans="1:21" ht="75.75" thickBot="1" x14ac:dyDescent="0.3">
      <c r="A1" s="222" t="s">
        <v>0</v>
      </c>
      <c r="B1" s="362" t="s">
        <v>288</v>
      </c>
      <c r="C1" s="223"/>
      <c r="D1" s="367" t="s">
        <v>246</v>
      </c>
      <c r="E1" s="368" t="s">
        <v>247</v>
      </c>
      <c r="F1" s="367" t="s">
        <v>248</v>
      </c>
      <c r="G1" s="367" t="s">
        <v>249</v>
      </c>
      <c r="H1" s="367" t="s">
        <v>250</v>
      </c>
      <c r="I1" s="228"/>
      <c r="J1" s="382" t="s">
        <v>251</v>
      </c>
      <c r="K1" s="383" t="s">
        <v>110</v>
      </c>
      <c r="L1" s="383" t="s">
        <v>252</v>
      </c>
      <c r="M1" s="382" t="s">
        <v>253</v>
      </c>
      <c r="N1" s="229"/>
      <c r="O1" s="221" t="s">
        <v>289</v>
      </c>
      <c r="P1" s="221" t="s">
        <v>254</v>
      </c>
      <c r="Q1" s="221" t="s">
        <v>255</v>
      </c>
      <c r="R1" s="221" t="s">
        <v>256</v>
      </c>
      <c r="S1" s="221" t="s">
        <v>257</v>
      </c>
      <c r="T1" s="221" t="s">
        <v>258</v>
      </c>
      <c r="U1" s="230" t="s">
        <v>0</v>
      </c>
    </row>
    <row r="2" spans="1:21" x14ac:dyDescent="0.25">
      <c r="A2" s="23" t="s">
        <v>108</v>
      </c>
      <c r="B2" s="363"/>
      <c r="C2" s="24"/>
      <c r="D2" s="369"/>
      <c r="E2" s="370"/>
      <c r="F2" s="370"/>
      <c r="G2" s="369"/>
      <c r="H2" s="369"/>
      <c r="I2" s="22"/>
      <c r="J2" s="384"/>
      <c r="K2" s="384"/>
      <c r="L2" s="385"/>
      <c r="M2" s="386"/>
      <c r="N2" s="2"/>
      <c r="O2" s="25">
        <v>65509</v>
      </c>
      <c r="P2" s="25">
        <v>25599</v>
      </c>
      <c r="Q2" s="25">
        <v>39910</v>
      </c>
      <c r="R2" s="25">
        <v>14895</v>
      </c>
      <c r="S2" s="25">
        <v>50453</v>
      </c>
      <c r="T2" s="26">
        <v>215</v>
      </c>
      <c r="U2" s="231" t="s">
        <v>108</v>
      </c>
    </row>
    <row r="3" spans="1:21" ht="17.25" x14ac:dyDescent="0.25">
      <c r="A3" s="219" t="s">
        <v>22</v>
      </c>
      <c r="B3" s="363"/>
      <c r="C3" s="24"/>
      <c r="D3" s="369"/>
      <c r="E3" s="370"/>
      <c r="F3" s="370"/>
      <c r="G3" s="369"/>
      <c r="H3" s="369"/>
      <c r="I3" s="22"/>
      <c r="J3" s="384"/>
      <c r="K3" s="384"/>
      <c r="L3" s="387" t="s">
        <v>1835</v>
      </c>
      <c r="M3" s="388" t="s">
        <v>259</v>
      </c>
      <c r="N3" s="2"/>
      <c r="O3" s="25">
        <v>88352</v>
      </c>
      <c r="P3" s="25">
        <v>63896</v>
      </c>
      <c r="Q3" s="25">
        <v>24456</v>
      </c>
      <c r="R3" s="25">
        <v>84513</v>
      </c>
      <c r="S3" s="25">
        <v>3926</v>
      </c>
      <c r="T3" s="26">
        <v>0</v>
      </c>
      <c r="U3" s="232" t="s">
        <v>22</v>
      </c>
    </row>
    <row r="4" spans="1:21" x14ac:dyDescent="0.25">
      <c r="A4" s="23" t="s">
        <v>1</v>
      </c>
      <c r="B4" s="363"/>
      <c r="C4" s="24"/>
      <c r="D4" s="369"/>
      <c r="E4" s="370"/>
      <c r="F4" s="370"/>
      <c r="G4" s="369"/>
      <c r="H4" s="369"/>
      <c r="I4" s="22"/>
      <c r="J4" s="384"/>
      <c r="K4" s="384"/>
      <c r="L4" s="385"/>
      <c r="M4" s="386"/>
      <c r="N4" s="2"/>
      <c r="O4" s="25">
        <v>0</v>
      </c>
      <c r="P4" s="26">
        <v>0</v>
      </c>
      <c r="Q4" s="26">
        <v>0</v>
      </c>
      <c r="R4" s="26">
        <v>0</v>
      </c>
      <c r="S4" s="26">
        <v>0</v>
      </c>
      <c r="T4" s="26">
        <v>0</v>
      </c>
      <c r="U4" s="231" t="s">
        <v>1</v>
      </c>
    </row>
    <row r="5" spans="1:21" x14ac:dyDescent="0.25">
      <c r="A5" s="23" t="s">
        <v>2</v>
      </c>
      <c r="B5" s="363"/>
      <c r="C5" s="24"/>
      <c r="D5" s="369"/>
      <c r="E5" s="370"/>
      <c r="F5" s="370"/>
      <c r="G5" s="369"/>
      <c r="H5" s="369"/>
      <c r="I5" s="22"/>
      <c r="J5" s="384"/>
      <c r="K5" s="384"/>
      <c r="L5" s="385"/>
      <c r="M5" s="386"/>
      <c r="N5" s="113"/>
      <c r="O5" s="25">
        <v>1184</v>
      </c>
      <c r="P5" s="26">
        <v>310</v>
      </c>
      <c r="Q5" s="26">
        <v>874</v>
      </c>
      <c r="R5" s="26">
        <v>0</v>
      </c>
      <c r="S5" s="25">
        <v>1138</v>
      </c>
      <c r="T5" s="26">
        <v>46</v>
      </c>
      <c r="U5" s="231" t="s">
        <v>2</v>
      </c>
    </row>
    <row r="6" spans="1:21" x14ac:dyDescent="0.25">
      <c r="A6" s="23" t="s">
        <v>3</v>
      </c>
      <c r="B6" s="363"/>
      <c r="C6" s="24"/>
      <c r="D6" s="369"/>
      <c r="E6" s="370"/>
      <c r="F6" s="370"/>
      <c r="G6" s="371"/>
      <c r="H6" s="369"/>
      <c r="I6" s="22"/>
      <c r="J6" s="384"/>
      <c r="K6" s="384"/>
      <c r="L6" s="385"/>
      <c r="M6" s="386"/>
      <c r="N6" s="2"/>
      <c r="O6" s="25">
        <v>0</v>
      </c>
      <c r="P6" s="26">
        <v>0</v>
      </c>
      <c r="Q6" s="26">
        <v>0</v>
      </c>
      <c r="R6" s="26">
        <v>0</v>
      </c>
      <c r="S6" s="26">
        <v>0</v>
      </c>
      <c r="T6" s="26">
        <v>0</v>
      </c>
      <c r="U6" s="231" t="s">
        <v>3</v>
      </c>
    </row>
    <row r="7" spans="1:21" x14ac:dyDescent="0.25">
      <c r="A7" s="23" t="s">
        <v>4</v>
      </c>
      <c r="B7" s="363"/>
      <c r="C7" s="24"/>
      <c r="D7" s="369"/>
      <c r="E7" s="370"/>
      <c r="F7" s="370"/>
      <c r="G7" s="369"/>
      <c r="H7" s="369"/>
      <c r="I7" s="22"/>
      <c r="J7" s="384"/>
      <c r="K7" s="384"/>
      <c r="L7" s="385"/>
      <c r="M7" s="386"/>
      <c r="N7" s="2"/>
      <c r="O7" s="399">
        <v>0</v>
      </c>
      <c r="P7" s="400">
        <v>0</v>
      </c>
      <c r="Q7" s="400">
        <v>0</v>
      </c>
      <c r="R7" s="400">
        <v>0</v>
      </c>
      <c r="S7" s="400">
        <v>0</v>
      </c>
      <c r="T7" s="400">
        <v>0</v>
      </c>
      <c r="U7" s="231" t="s">
        <v>4</v>
      </c>
    </row>
    <row r="8" spans="1:21" x14ac:dyDescent="0.25">
      <c r="A8" s="23" t="s">
        <v>5</v>
      </c>
      <c r="B8" s="364"/>
      <c r="C8" s="218"/>
      <c r="D8" s="369"/>
      <c r="E8" s="370"/>
      <c r="F8" s="370"/>
      <c r="G8" s="369"/>
      <c r="H8" s="369"/>
      <c r="I8" s="22"/>
      <c r="J8" s="384"/>
      <c r="K8" s="384"/>
      <c r="L8" s="385"/>
      <c r="M8" s="386"/>
      <c r="N8" s="2"/>
      <c r="O8" s="399">
        <v>36425</v>
      </c>
      <c r="P8" s="400">
        <v>0</v>
      </c>
      <c r="Q8" s="399">
        <v>36425</v>
      </c>
      <c r="R8" s="399">
        <v>15737</v>
      </c>
      <c r="S8" s="399">
        <v>20012</v>
      </c>
      <c r="T8" s="400">
        <v>676</v>
      </c>
      <c r="U8" s="231" t="s">
        <v>5</v>
      </c>
    </row>
    <row r="9" spans="1:21" x14ac:dyDescent="0.25">
      <c r="A9" s="23" t="s">
        <v>6</v>
      </c>
      <c r="B9" s="363"/>
      <c r="C9" s="24"/>
      <c r="D9" s="369"/>
      <c r="E9" s="370"/>
      <c r="F9" s="370"/>
      <c r="G9" s="369"/>
      <c r="H9" s="369"/>
      <c r="I9" s="22"/>
      <c r="J9" s="384"/>
      <c r="K9" s="384"/>
      <c r="L9" s="385"/>
      <c r="M9" s="386"/>
      <c r="N9" s="2"/>
      <c r="O9" s="399">
        <v>789713</v>
      </c>
      <c r="P9" s="399">
        <v>183675</v>
      </c>
      <c r="Q9" s="399">
        <v>606038</v>
      </c>
      <c r="R9" s="399">
        <v>187310</v>
      </c>
      <c r="S9" s="399">
        <v>601922</v>
      </c>
      <c r="T9" s="400">
        <v>481</v>
      </c>
      <c r="U9" s="231" t="s">
        <v>6</v>
      </c>
    </row>
    <row r="10" spans="1:21" ht="76.5" x14ac:dyDescent="0.25">
      <c r="A10" s="219" t="s">
        <v>7</v>
      </c>
      <c r="B10" s="365" t="s">
        <v>260</v>
      </c>
      <c r="C10" s="220"/>
      <c r="D10" s="372" t="s">
        <v>261</v>
      </c>
      <c r="E10" s="373" t="s">
        <v>262</v>
      </c>
      <c r="F10" s="374">
        <v>15860</v>
      </c>
      <c r="G10" s="375" t="s">
        <v>263</v>
      </c>
      <c r="H10" s="372" t="s">
        <v>264</v>
      </c>
      <c r="I10" s="214"/>
      <c r="J10" s="389">
        <v>14101</v>
      </c>
      <c r="K10" s="384"/>
      <c r="L10" s="387" t="s">
        <v>1834</v>
      </c>
      <c r="M10" s="390" t="s">
        <v>265</v>
      </c>
      <c r="N10" s="215"/>
      <c r="O10" s="399">
        <v>374408</v>
      </c>
      <c r="P10" s="399">
        <v>20264</v>
      </c>
      <c r="Q10" s="399">
        <v>354144</v>
      </c>
      <c r="R10" s="399">
        <v>139045</v>
      </c>
      <c r="S10" s="399">
        <v>234354</v>
      </c>
      <c r="T10" s="399">
        <v>1008</v>
      </c>
      <c r="U10" s="232" t="s">
        <v>7</v>
      </c>
    </row>
    <row r="11" spans="1:21" x14ac:dyDescent="0.25">
      <c r="A11" s="23" t="s">
        <v>23</v>
      </c>
      <c r="B11" s="363"/>
      <c r="C11" s="24"/>
      <c r="D11" s="369"/>
      <c r="E11" s="370"/>
      <c r="F11" s="370"/>
      <c r="G11" s="369"/>
      <c r="H11" s="369"/>
      <c r="I11" s="22"/>
      <c r="J11" s="384"/>
      <c r="K11" s="384"/>
      <c r="L11" s="385"/>
      <c r="M11" s="386"/>
      <c r="N11" s="2"/>
      <c r="O11" s="399">
        <v>0</v>
      </c>
      <c r="P11" s="400">
        <v>0</v>
      </c>
      <c r="Q11" s="400">
        <v>0</v>
      </c>
      <c r="R11" s="400">
        <v>0</v>
      </c>
      <c r="S11" s="400">
        <v>0</v>
      </c>
      <c r="T11" s="400">
        <v>0</v>
      </c>
      <c r="U11" s="231" t="s">
        <v>23</v>
      </c>
    </row>
    <row r="12" spans="1:21" ht="38.25" x14ac:dyDescent="0.25">
      <c r="A12" s="219" t="s">
        <v>8</v>
      </c>
      <c r="B12" s="365" t="s">
        <v>260</v>
      </c>
      <c r="C12" s="220"/>
      <c r="D12" s="372" t="s">
        <v>266</v>
      </c>
      <c r="E12" s="374">
        <v>1000</v>
      </c>
      <c r="F12" s="374">
        <v>5000</v>
      </c>
      <c r="G12" s="376" t="s">
        <v>267</v>
      </c>
      <c r="H12" s="369"/>
      <c r="I12" s="22"/>
      <c r="J12" s="389">
        <v>5000</v>
      </c>
      <c r="K12" s="384"/>
      <c r="L12" s="387" t="s">
        <v>268</v>
      </c>
      <c r="M12" s="386" t="s">
        <v>269</v>
      </c>
      <c r="N12" s="2"/>
      <c r="O12" s="399">
        <v>0</v>
      </c>
      <c r="P12" s="400">
        <v>0</v>
      </c>
      <c r="Q12" s="400">
        <v>0</v>
      </c>
      <c r="R12" s="400">
        <v>0</v>
      </c>
      <c r="S12" s="400">
        <v>0</v>
      </c>
      <c r="T12" s="400">
        <v>0</v>
      </c>
      <c r="U12" s="232" t="s">
        <v>8</v>
      </c>
    </row>
    <row r="13" spans="1:21" ht="38.25" x14ac:dyDescent="0.25">
      <c r="A13" s="234" t="s">
        <v>290</v>
      </c>
      <c r="B13" s="321" t="s">
        <v>260</v>
      </c>
      <c r="C13" s="321"/>
      <c r="D13" s="322" t="s">
        <v>291</v>
      </c>
      <c r="E13" s="323">
        <v>16</v>
      </c>
      <c r="F13" s="324">
        <v>3940</v>
      </c>
      <c r="G13" s="325"/>
      <c r="H13" s="326"/>
      <c r="I13" s="327"/>
      <c r="J13" s="328">
        <v>0</v>
      </c>
      <c r="K13" s="329" t="s">
        <v>275</v>
      </c>
      <c r="L13" s="330" t="s">
        <v>292</v>
      </c>
      <c r="M13" s="263" t="s">
        <v>286</v>
      </c>
      <c r="N13" s="327"/>
      <c r="O13" s="320" t="s">
        <v>137</v>
      </c>
      <c r="P13" s="320" t="s">
        <v>137</v>
      </c>
      <c r="Q13" s="320" t="s">
        <v>137</v>
      </c>
      <c r="R13" s="320" t="s">
        <v>137</v>
      </c>
      <c r="S13" s="320" t="s">
        <v>137</v>
      </c>
      <c r="T13" s="320" t="s">
        <v>137</v>
      </c>
      <c r="U13" s="235" t="s">
        <v>290</v>
      </c>
    </row>
    <row r="14" spans="1:21" x14ac:dyDescent="0.25">
      <c r="A14" s="23" t="s">
        <v>9</v>
      </c>
      <c r="B14" s="363"/>
      <c r="C14" s="24"/>
      <c r="D14" s="369"/>
      <c r="E14" s="370"/>
      <c r="F14" s="370"/>
      <c r="G14" s="369"/>
      <c r="H14" s="369"/>
      <c r="I14" s="22"/>
      <c r="J14" s="384"/>
      <c r="K14" s="384"/>
      <c r="L14" s="385"/>
      <c r="M14" s="386"/>
      <c r="N14" s="2"/>
      <c r="O14" s="399">
        <v>0</v>
      </c>
      <c r="P14" s="400">
        <v>0</v>
      </c>
      <c r="Q14" s="400">
        <v>0</v>
      </c>
      <c r="R14" s="400">
        <v>0</v>
      </c>
      <c r="S14" s="400">
        <v>0</v>
      </c>
      <c r="T14" s="400">
        <v>0</v>
      </c>
      <c r="U14" s="231" t="s">
        <v>9</v>
      </c>
    </row>
    <row r="15" spans="1:21" x14ac:dyDescent="0.25">
      <c r="A15" s="23" t="s">
        <v>10</v>
      </c>
      <c r="B15" s="363"/>
      <c r="C15" s="24"/>
      <c r="D15" s="369"/>
      <c r="E15" s="370"/>
      <c r="F15" s="370"/>
      <c r="G15" s="369"/>
      <c r="H15" s="369"/>
      <c r="I15" s="22"/>
      <c r="J15" s="384"/>
      <c r="K15" s="384"/>
      <c r="L15" s="385"/>
      <c r="M15" s="386"/>
      <c r="N15" s="2"/>
      <c r="O15" s="399">
        <v>0</v>
      </c>
      <c r="P15" s="400">
        <v>0</v>
      </c>
      <c r="Q15" s="400">
        <v>0</v>
      </c>
      <c r="R15" s="400">
        <v>0</v>
      </c>
      <c r="S15" s="400">
        <v>0</v>
      </c>
      <c r="T15" s="400">
        <v>0</v>
      </c>
      <c r="U15" s="231" t="s">
        <v>10</v>
      </c>
    </row>
    <row r="16" spans="1:21" x14ac:dyDescent="0.25">
      <c r="A16" s="23" t="s">
        <v>11</v>
      </c>
      <c r="B16" s="363"/>
      <c r="C16" s="24"/>
      <c r="D16" s="369"/>
      <c r="E16" s="370"/>
      <c r="F16" s="370"/>
      <c r="G16" s="369"/>
      <c r="H16" s="369"/>
      <c r="I16" s="22"/>
      <c r="J16" s="384"/>
      <c r="K16" s="384"/>
      <c r="L16" s="385"/>
      <c r="M16" s="386"/>
      <c r="N16" s="2"/>
      <c r="O16" s="399">
        <v>0</v>
      </c>
      <c r="P16" s="400">
        <v>0</v>
      </c>
      <c r="Q16" s="400">
        <v>0</v>
      </c>
      <c r="R16" s="400">
        <v>0</v>
      </c>
      <c r="S16" s="400">
        <v>0</v>
      </c>
      <c r="T16" s="400">
        <v>0</v>
      </c>
      <c r="U16" s="231" t="s">
        <v>11</v>
      </c>
    </row>
    <row r="17" spans="1:21" ht="17.25" x14ac:dyDescent="0.25">
      <c r="A17" s="219" t="s">
        <v>12</v>
      </c>
      <c r="B17" s="363"/>
      <c r="C17" s="24"/>
      <c r="D17" s="369"/>
      <c r="E17" s="370"/>
      <c r="F17" s="370"/>
      <c r="G17" s="369"/>
      <c r="H17" s="369"/>
      <c r="I17" s="22"/>
      <c r="J17" s="384"/>
      <c r="K17" s="384"/>
      <c r="L17" s="387" t="s">
        <v>270</v>
      </c>
      <c r="M17" s="386" t="s">
        <v>271</v>
      </c>
      <c r="N17" s="2"/>
      <c r="O17" s="399">
        <v>0</v>
      </c>
      <c r="P17" s="400">
        <v>0</v>
      </c>
      <c r="Q17" s="400">
        <v>0</v>
      </c>
      <c r="R17" s="400">
        <v>0</v>
      </c>
      <c r="S17" s="400">
        <v>0</v>
      </c>
      <c r="T17" s="400">
        <v>0</v>
      </c>
      <c r="U17" s="232" t="s">
        <v>12</v>
      </c>
    </row>
    <row r="18" spans="1:21" ht="25.5" x14ac:dyDescent="0.25">
      <c r="A18" s="219" t="s">
        <v>24</v>
      </c>
      <c r="B18" s="365" t="s">
        <v>260</v>
      </c>
      <c r="C18" s="220"/>
      <c r="D18" s="372" t="s">
        <v>272</v>
      </c>
      <c r="E18" s="373" t="s">
        <v>273</v>
      </c>
      <c r="F18" s="374">
        <v>137352</v>
      </c>
      <c r="G18" s="376" t="s">
        <v>274</v>
      </c>
      <c r="H18" s="372"/>
      <c r="I18" s="217"/>
      <c r="J18" s="391">
        <v>0</v>
      </c>
      <c r="K18" s="392" t="s">
        <v>275</v>
      </c>
      <c r="L18" s="393" t="s">
        <v>276</v>
      </c>
      <c r="M18" s="394" t="s">
        <v>277</v>
      </c>
      <c r="N18" s="215"/>
      <c r="O18" s="399">
        <v>144219</v>
      </c>
      <c r="P18" s="399">
        <v>98787</v>
      </c>
      <c r="Q18" s="399">
        <v>45432</v>
      </c>
      <c r="R18" s="399">
        <v>124934</v>
      </c>
      <c r="S18" s="399">
        <v>19279</v>
      </c>
      <c r="T18" s="400">
        <v>0</v>
      </c>
      <c r="U18" s="232" t="s">
        <v>24</v>
      </c>
    </row>
    <row r="19" spans="1:21" x14ac:dyDescent="0.25">
      <c r="A19" s="23" t="s">
        <v>13</v>
      </c>
      <c r="B19" s="363"/>
      <c r="C19" s="24"/>
      <c r="D19" s="369"/>
      <c r="E19" s="370"/>
      <c r="F19" s="370"/>
      <c r="G19" s="369"/>
      <c r="H19" s="369"/>
      <c r="I19" s="22"/>
      <c r="J19" s="384"/>
      <c r="K19" s="384"/>
      <c r="L19" s="385"/>
      <c r="M19" s="386"/>
      <c r="N19" s="2"/>
      <c r="O19" s="399">
        <v>0</v>
      </c>
      <c r="P19" s="400">
        <v>0</v>
      </c>
      <c r="Q19" s="400">
        <v>0</v>
      </c>
      <c r="R19" s="400">
        <v>0</v>
      </c>
      <c r="S19" s="400">
        <v>0</v>
      </c>
      <c r="T19" s="400">
        <v>0</v>
      </c>
      <c r="U19" s="231" t="s">
        <v>13</v>
      </c>
    </row>
    <row r="20" spans="1:21" x14ac:dyDescent="0.25">
      <c r="A20" s="23" t="s">
        <v>14</v>
      </c>
      <c r="B20" s="363"/>
      <c r="C20" s="24"/>
      <c r="D20" s="369"/>
      <c r="E20" s="370"/>
      <c r="F20" s="370"/>
      <c r="G20" s="369"/>
      <c r="H20" s="369"/>
      <c r="I20" s="22"/>
      <c r="J20" s="384"/>
      <c r="K20" s="384"/>
      <c r="L20" s="385"/>
      <c r="M20" s="386"/>
      <c r="N20" s="2"/>
      <c r="O20" s="399">
        <v>1801</v>
      </c>
      <c r="P20" s="400">
        <v>412</v>
      </c>
      <c r="Q20" s="399">
        <v>1389</v>
      </c>
      <c r="R20" s="400">
        <v>0</v>
      </c>
      <c r="S20" s="399">
        <v>1801</v>
      </c>
      <c r="T20" s="400">
        <v>0</v>
      </c>
      <c r="U20" s="231" t="s">
        <v>14</v>
      </c>
    </row>
    <row r="21" spans="1:21" x14ac:dyDescent="0.25">
      <c r="A21" s="23" t="s">
        <v>15</v>
      </c>
      <c r="B21" s="363"/>
      <c r="C21" s="24"/>
      <c r="D21" s="369"/>
      <c r="E21" s="370"/>
      <c r="F21" s="370"/>
      <c r="G21" s="369"/>
      <c r="H21" s="369"/>
      <c r="I21" s="22"/>
      <c r="J21" s="384"/>
      <c r="K21" s="384"/>
      <c r="L21" s="385"/>
      <c r="M21" s="386"/>
      <c r="N21" s="2"/>
      <c r="O21" s="399">
        <v>0</v>
      </c>
      <c r="P21" s="400">
        <v>0</v>
      </c>
      <c r="Q21" s="400">
        <v>0</v>
      </c>
      <c r="R21" s="400">
        <v>0</v>
      </c>
      <c r="S21" s="400">
        <v>0</v>
      </c>
      <c r="T21" s="400">
        <v>0</v>
      </c>
      <c r="U21" s="231" t="s">
        <v>15</v>
      </c>
    </row>
    <row r="22" spans="1:21" x14ac:dyDescent="0.25">
      <c r="A22" s="23" t="s">
        <v>16</v>
      </c>
      <c r="B22" s="363"/>
      <c r="C22" s="24"/>
      <c r="D22" s="369"/>
      <c r="E22" s="370"/>
      <c r="F22" s="370"/>
      <c r="G22" s="369"/>
      <c r="H22" s="369"/>
      <c r="I22" s="22"/>
      <c r="J22" s="384"/>
      <c r="K22" s="384"/>
      <c r="L22" s="385"/>
      <c r="M22" s="386"/>
      <c r="N22" s="2"/>
      <c r="O22" s="399">
        <v>0</v>
      </c>
      <c r="P22" s="400">
        <v>0</v>
      </c>
      <c r="Q22" s="400">
        <v>0</v>
      </c>
      <c r="R22" s="400">
        <v>0</v>
      </c>
      <c r="S22" s="400">
        <v>0</v>
      </c>
      <c r="T22" s="400">
        <v>0</v>
      </c>
      <c r="U22" s="231" t="s">
        <v>16</v>
      </c>
    </row>
    <row r="23" spans="1:21" x14ac:dyDescent="0.25">
      <c r="A23" s="23" t="s">
        <v>25</v>
      </c>
      <c r="B23" s="363"/>
      <c r="C23" s="24"/>
      <c r="D23" s="369"/>
      <c r="E23" s="370"/>
      <c r="F23" s="370"/>
      <c r="G23" s="369"/>
      <c r="H23" s="369"/>
      <c r="I23" s="22"/>
      <c r="J23" s="384"/>
      <c r="K23" s="384"/>
      <c r="L23" s="385"/>
      <c r="M23" s="386"/>
      <c r="N23" s="2"/>
      <c r="O23" s="399">
        <v>12829</v>
      </c>
      <c r="P23" s="399">
        <v>11340</v>
      </c>
      <c r="Q23" s="399">
        <v>1489</v>
      </c>
      <c r="R23" s="399">
        <v>9538</v>
      </c>
      <c r="S23" s="399">
        <v>3232</v>
      </c>
      <c r="T23" s="400">
        <v>59</v>
      </c>
      <c r="U23" s="231" t="s">
        <v>25</v>
      </c>
    </row>
    <row r="24" spans="1:21" x14ac:dyDescent="0.25">
      <c r="A24" s="23" t="s">
        <v>17</v>
      </c>
      <c r="B24" s="363"/>
      <c r="C24" s="24"/>
      <c r="D24" s="369"/>
      <c r="E24" s="370"/>
      <c r="F24" s="370"/>
      <c r="G24" s="369"/>
      <c r="H24" s="369"/>
      <c r="I24" s="22"/>
      <c r="J24" s="384"/>
      <c r="K24" s="384"/>
      <c r="L24" s="385"/>
      <c r="M24" s="386"/>
      <c r="N24" s="2"/>
      <c r="O24" s="399">
        <v>0</v>
      </c>
      <c r="P24" s="400">
        <v>0</v>
      </c>
      <c r="Q24" s="400">
        <v>0</v>
      </c>
      <c r="R24" s="400">
        <v>0</v>
      </c>
      <c r="S24" s="400">
        <v>0</v>
      </c>
      <c r="T24" s="400">
        <v>0</v>
      </c>
      <c r="U24" s="231" t="s">
        <v>17</v>
      </c>
    </row>
    <row r="25" spans="1:21" x14ac:dyDescent="0.25">
      <c r="A25" s="23" t="s">
        <v>109</v>
      </c>
      <c r="B25" s="363"/>
      <c r="C25" s="24"/>
      <c r="D25" s="369"/>
      <c r="E25" s="370"/>
      <c r="F25" s="370"/>
      <c r="G25" s="369"/>
      <c r="H25" s="369"/>
      <c r="I25" s="22"/>
      <c r="J25" s="384"/>
      <c r="K25" s="384"/>
      <c r="L25" s="385"/>
      <c r="M25" s="386"/>
      <c r="N25" s="2"/>
      <c r="O25" s="399">
        <v>0</v>
      </c>
      <c r="P25" s="400">
        <v>0</v>
      </c>
      <c r="Q25" s="400">
        <v>0</v>
      </c>
      <c r="R25" s="400">
        <v>0</v>
      </c>
      <c r="S25" s="400">
        <v>0</v>
      </c>
      <c r="T25" s="400">
        <v>0</v>
      </c>
      <c r="U25" s="231" t="s">
        <v>109</v>
      </c>
    </row>
    <row r="26" spans="1:21" x14ac:dyDescent="0.25">
      <c r="A26" s="23" t="s">
        <v>278</v>
      </c>
      <c r="B26" s="363"/>
      <c r="C26" s="24"/>
      <c r="D26" s="369"/>
      <c r="E26" s="370"/>
      <c r="F26" s="370"/>
      <c r="G26" s="369"/>
      <c r="H26" s="369"/>
      <c r="I26" s="22"/>
      <c r="J26" s="384"/>
      <c r="K26" s="384"/>
      <c r="L26" s="385"/>
      <c r="M26" s="386"/>
      <c r="N26" s="2"/>
      <c r="O26" s="399">
        <v>0</v>
      </c>
      <c r="P26" s="400">
        <v>0</v>
      </c>
      <c r="Q26" s="400">
        <v>0</v>
      </c>
      <c r="R26" s="400">
        <v>0</v>
      </c>
      <c r="S26" s="400">
        <v>0</v>
      </c>
      <c r="T26" s="400">
        <v>0</v>
      </c>
      <c r="U26" s="231" t="s">
        <v>278</v>
      </c>
    </row>
    <row r="27" spans="1:21" ht="25.5" x14ac:dyDescent="0.25">
      <c r="A27" s="219" t="s">
        <v>279</v>
      </c>
      <c r="B27" s="365" t="s">
        <v>260</v>
      </c>
      <c r="C27" s="220"/>
      <c r="D27" s="372" t="s">
        <v>280</v>
      </c>
      <c r="E27" s="377">
        <v>1457</v>
      </c>
      <c r="F27" s="374">
        <v>23500</v>
      </c>
      <c r="G27" s="369"/>
      <c r="H27" s="375" t="s">
        <v>281</v>
      </c>
      <c r="I27" s="216"/>
      <c r="J27" s="395" t="s">
        <v>111</v>
      </c>
      <c r="K27" s="387" t="s">
        <v>282</v>
      </c>
      <c r="L27" s="387" t="s">
        <v>283</v>
      </c>
      <c r="M27" s="386" t="s">
        <v>284</v>
      </c>
      <c r="N27" s="2"/>
      <c r="O27" s="399">
        <v>89770</v>
      </c>
      <c r="P27" s="399">
        <v>19726</v>
      </c>
      <c r="Q27" s="399">
        <v>70044</v>
      </c>
      <c r="R27" s="399">
        <v>9663</v>
      </c>
      <c r="S27" s="399">
        <v>80108</v>
      </c>
      <c r="T27" s="400">
        <v>0</v>
      </c>
      <c r="U27" s="232" t="s">
        <v>279</v>
      </c>
    </row>
    <row r="28" spans="1:21" ht="17.25" x14ac:dyDescent="0.25">
      <c r="A28" s="219" t="s">
        <v>18</v>
      </c>
      <c r="B28" s="363"/>
      <c r="C28" s="24"/>
      <c r="D28" s="372"/>
      <c r="E28" s="378"/>
      <c r="F28" s="370"/>
      <c r="G28" s="369"/>
      <c r="H28" s="369"/>
      <c r="I28" s="22"/>
      <c r="J28" s="384"/>
      <c r="K28" s="384"/>
      <c r="L28" s="387" t="s">
        <v>285</v>
      </c>
      <c r="M28" s="386" t="s">
        <v>286</v>
      </c>
      <c r="N28" s="2"/>
      <c r="O28" s="399">
        <v>27718</v>
      </c>
      <c r="P28" s="399">
        <v>13068</v>
      </c>
      <c r="Q28" s="399">
        <v>14650</v>
      </c>
      <c r="R28" s="399">
        <v>4786</v>
      </c>
      <c r="S28" s="399">
        <v>22931</v>
      </c>
      <c r="T28" s="400">
        <v>0</v>
      </c>
      <c r="U28" s="232" t="s">
        <v>18</v>
      </c>
    </row>
    <row r="29" spans="1:21" x14ac:dyDescent="0.25">
      <c r="A29" s="219" t="s">
        <v>20</v>
      </c>
      <c r="B29" s="365" t="s">
        <v>260</v>
      </c>
      <c r="C29" s="220"/>
      <c r="D29" s="369"/>
      <c r="E29" s="370"/>
      <c r="F29" s="370"/>
      <c r="G29" s="369"/>
      <c r="H29" s="369"/>
      <c r="I29" s="22"/>
      <c r="J29" s="384"/>
      <c r="K29" s="384"/>
      <c r="L29" s="387" t="s">
        <v>287</v>
      </c>
      <c r="M29" s="386">
        <v>0</v>
      </c>
      <c r="N29" s="2"/>
      <c r="O29" s="399">
        <v>0</v>
      </c>
      <c r="P29" s="400">
        <v>0</v>
      </c>
      <c r="Q29" s="400">
        <v>0</v>
      </c>
      <c r="R29" s="400">
        <v>0</v>
      </c>
      <c r="S29" s="400">
        <v>0</v>
      </c>
      <c r="T29" s="400">
        <v>0</v>
      </c>
      <c r="U29" s="232" t="s">
        <v>20</v>
      </c>
    </row>
    <row r="30" spans="1:21" ht="15.75" thickBot="1" x14ac:dyDescent="0.3">
      <c r="A30" s="224" t="s">
        <v>21</v>
      </c>
      <c r="B30" s="366"/>
      <c r="C30" s="225"/>
      <c r="D30" s="379"/>
      <c r="E30" s="380"/>
      <c r="F30" s="380"/>
      <c r="G30" s="381"/>
      <c r="H30" s="381"/>
      <c r="I30" s="226"/>
      <c r="J30" s="396"/>
      <c r="K30" s="396"/>
      <c r="L30" s="397"/>
      <c r="M30" s="398"/>
      <c r="N30" s="227"/>
      <c r="O30" s="401">
        <v>460</v>
      </c>
      <c r="P30" s="402">
        <v>460</v>
      </c>
      <c r="Q30" s="402">
        <v>0</v>
      </c>
      <c r="R30" s="402">
        <v>0</v>
      </c>
      <c r="S30" s="402">
        <v>460</v>
      </c>
      <c r="T30" s="402">
        <v>0</v>
      </c>
      <c r="U30" s="233" t="s">
        <v>21</v>
      </c>
    </row>
    <row r="31" spans="1:21" x14ac:dyDescent="0.25">
      <c r="A31" s="17"/>
      <c r="B31" s="17"/>
      <c r="C31" s="17"/>
      <c r="D31"/>
      <c r="E31" s="12"/>
      <c r="F31" s="12"/>
      <c r="K31"/>
      <c r="P31" s="28"/>
      <c r="Q31" s="17"/>
      <c r="R31" s="17"/>
      <c r="S31" s="17"/>
      <c r="T31" s="17"/>
    </row>
    <row r="32" spans="1:21" x14ac:dyDescent="0.25">
      <c r="A32" s="17"/>
      <c r="B32" s="17"/>
      <c r="C32" s="17"/>
      <c r="D32" s="29"/>
      <c r="E32"/>
      <c r="F32"/>
      <c r="P32" s="28"/>
      <c r="Q32" s="17"/>
      <c r="R32" s="17"/>
      <c r="S32" s="17"/>
      <c r="T32" s="17"/>
    </row>
    <row r="33" spans="1:20" x14ac:dyDescent="0.25">
      <c r="A33" s="17"/>
      <c r="B33" s="17"/>
      <c r="C33" s="17"/>
      <c r="D33"/>
      <c r="E33" s="11"/>
      <c r="F33"/>
      <c r="Q33" s="17"/>
      <c r="R33" s="17"/>
      <c r="S33" s="17"/>
      <c r="T33" s="17"/>
    </row>
    <row r="34" spans="1:20" x14ac:dyDescent="0.25">
      <c r="A34" s="17"/>
      <c r="B34" s="17"/>
      <c r="C34" s="17"/>
      <c r="D34"/>
      <c r="E34" s="11"/>
      <c r="F34"/>
      <c r="Q34" s="17"/>
      <c r="R34" s="17"/>
      <c r="S34" s="17"/>
      <c r="T34" s="17"/>
    </row>
    <row r="35" spans="1:20" x14ac:dyDescent="0.25">
      <c r="A35" s="17"/>
      <c r="B35" s="17"/>
      <c r="C35" s="17"/>
      <c r="D35"/>
      <c r="E35" s="30"/>
      <c r="F35" s="12"/>
      <c r="Q35" s="17"/>
      <c r="R35" s="17"/>
      <c r="S35" s="17"/>
      <c r="T35" s="17"/>
    </row>
    <row r="36" spans="1:20" x14ac:dyDescent="0.25">
      <c r="A36" s="17"/>
      <c r="B36" s="17"/>
      <c r="C36" s="17"/>
      <c r="D36"/>
      <c r="E36" s="11"/>
      <c r="F36"/>
      <c r="Q36" s="17"/>
      <c r="R36" s="17"/>
      <c r="S36" s="17"/>
      <c r="T36" s="17"/>
    </row>
    <row r="37" spans="1:20" x14ac:dyDescent="0.25">
      <c r="A37" s="17"/>
      <c r="B37" s="17"/>
      <c r="C37" s="17"/>
      <c r="D37"/>
      <c r="E37" s="11"/>
      <c r="F37"/>
      <c r="K37"/>
      <c r="Q37" s="17"/>
      <c r="R37" s="17"/>
      <c r="S37" s="17"/>
      <c r="T37" s="17"/>
    </row>
    <row r="38" spans="1:20" x14ac:dyDescent="0.25">
      <c r="A38" s="17"/>
      <c r="B38" s="17"/>
      <c r="C38" s="17"/>
      <c r="D38"/>
      <c r="E38" s="11"/>
      <c r="F38"/>
      <c r="K38"/>
      <c r="Q38" s="17"/>
      <c r="R38" s="17"/>
      <c r="S38" s="17"/>
      <c r="T38" s="17"/>
    </row>
    <row r="39" spans="1:20" x14ac:dyDescent="0.25">
      <c r="A39" s="17"/>
      <c r="B39" s="17"/>
      <c r="C39" s="17"/>
      <c r="D39"/>
      <c r="E39" s="11"/>
      <c r="F39"/>
      <c r="K39"/>
      <c r="Q39" s="17"/>
      <c r="R39" s="17"/>
      <c r="S39" s="17"/>
      <c r="T39" s="17"/>
    </row>
    <row r="40" spans="1:20" x14ac:dyDescent="0.25">
      <c r="A40" s="17"/>
      <c r="B40" s="17"/>
      <c r="C40" s="17"/>
      <c r="D40"/>
      <c r="E40" s="11"/>
      <c r="F40"/>
      <c r="K40"/>
      <c r="Q40" s="17"/>
      <c r="R40" s="17"/>
      <c r="S40" s="17"/>
      <c r="T40" s="17"/>
    </row>
    <row r="41" spans="1:20" x14ac:dyDescent="0.25">
      <c r="A41" s="17"/>
      <c r="B41" s="17"/>
      <c r="C41" s="17"/>
      <c r="D41"/>
      <c r="E41" s="30"/>
      <c r="F41" s="12"/>
      <c r="K41"/>
      <c r="Q41" s="17"/>
      <c r="R41" s="17"/>
      <c r="S41" s="17"/>
      <c r="T41" s="17"/>
    </row>
    <row r="42" spans="1:20" x14ac:dyDescent="0.25">
      <c r="A42" s="17"/>
      <c r="B42" s="17"/>
      <c r="C42" s="17"/>
      <c r="D42"/>
      <c r="E42" s="30"/>
      <c r="F42" s="12"/>
      <c r="K42"/>
      <c r="Q42" s="17"/>
      <c r="R42" s="17"/>
      <c r="S42" s="17"/>
      <c r="T42" s="17"/>
    </row>
    <row r="43" spans="1:20" x14ac:dyDescent="0.25">
      <c r="A43" s="17"/>
      <c r="B43" s="17"/>
      <c r="C43" s="17"/>
      <c r="D43"/>
      <c r="E43" s="11"/>
      <c r="F43"/>
      <c r="Q43" s="17"/>
      <c r="R43" s="17"/>
      <c r="S43" s="17"/>
      <c r="T43" s="17"/>
    </row>
    <row r="44" spans="1:20" x14ac:dyDescent="0.25">
      <c r="A44" s="17"/>
      <c r="B44" s="17"/>
      <c r="C44" s="17"/>
      <c r="D44"/>
      <c r="E44" s="11"/>
      <c r="F44"/>
      <c r="Q44" s="17"/>
      <c r="R44" s="17"/>
      <c r="S44" s="17"/>
      <c r="T44" s="17"/>
    </row>
    <row r="45" spans="1:20" x14ac:dyDescent="0.25">
      <c r="A45" s="17"/>
      <c r="B45" s="17"/>
      <c r="C45" s="17"/>
      <c r="D45"/>
      <c r="E45" s="11"/>
      <c r="F45"/>
      <c r="Q45" s="17"/>
      <c r="R45" s="17"/>
      <c r="S45" s="17"/>
      <c r="T45" s="17"/>
    </row>
    <row r="46" spans="1:20" x14ac:dyDescent="0.25">
      <c r="A46" s="17"/>
      <c r="B46" s="17"/>
      <c r="C46" s="17"/>
      <c r="D46"/>
      <c r="E46" s="11"/>
      <c r="F46"/>
      <c r="Q46" s="17"/>
      <c r="R46" s="17"/>
      <c r="S46" s="17"/>
      <c r="T46" s="17"/>
    </row>
    <row r="47" spans="1:20" x14ac:dyDescent="0.25">
      <c r="A47" s="17"/>
      <c r="B47" s="17"/>
      <c r="C47" s="17"/>
      <c r="D47"/>
      <c r="E47" s="11"/>
      <c r="F47"/>
      <c r="L47" s="17"/>
      <c r="M47" s="17"/>
      <c r="N47" s="17"/>
      <c r="O47" s="17"/>
      <c r="P47" s="17"/>
      <c r="Q47" s="17"/>
      <c r="R47" s="17"/>
      <c r="S47" s="17"/>
      <c r="T47" s="17"/>
    </row>
    <row r="48" spans="1:20" x14ac:dyDescent="0.25">
      <c r="A48" s="17"/>
      <c r="B48" s="17"/>
      <c r="C48" s="17"/>
      <c r="D48"/>
      <c r="E48" s="30"/>
      <c r="F48" s="12"/>
      <c r="L48" s="17"/>
      <c r="M48" s="17"/>
      <c r="N48" s="17"/>
      <c r="O48" s="17"/>
      <c r="P48" s="17"/>
      <c r="Q48" s="17"/>
      <c r="R48" s="17"/>
      <c r="S48" s="17"/>
      <c r="T48" s="17"/>
    </row>
    <row r="49" spans="1:20" x14ac:dyDescent="0.25">
      <c r="A49" s="17"/>
      <c r="B49" s="17"/>
      <c r="C49" s="17"/>
      <c r="D49"/>
      <c r="E49"/>
      <c r="F49"/>
      <c r="L49" s="17"/>
      <c r="M49" s="17"/>
      <c r="N49" s="17"/>
      <c r="O49" s="17"/>
      <c r="P49" s="17"/>
      <c r="Q49" s="17"/>
      <c r="R49" s="17"/>
      <c r="S49" s="17"/>
      <c r="T49" s="17"/>
    </row>
    <row r="50" spans="1:20" x14ac:dyDescent="0.25">
      <c r="A50" s="17"/>
      <c r="B50" s="17"/>
      <c r="C50" s="17"/>
      <c r="D50"/>
      <c r="E50" s="30"/>
      <c r="F50"/>
      <c r="L50" s="17"/>
      <c r="M50" s="17"/>
      <c r="N50" s="17"/>
      <c r="O50" s="17"/>
      <c r="P50" s="17"/>
      <c r="Q50" s="17"/>
      <c r="R50" s="17"/>
      <c r="S50" s="17"/>
      <c r="T50" s="17"/>
    </row>
    <row r="51" spans="1:20" x14ac:dyDescent="0.25">
      <c r="A51" s="17"/>
      <c r="B51" s="17"/>
      <c r="C51" s="17"/>
      <c r="D51"/>
      <c r="E51" s="11"/>
      <c r="F51"/>
      <c r="L51" s="17"/>
      <c r="M51" s="17"/>
      <c r="N51" s="17"/>
      <c r="O51" s="17"/>
      <c r="P51" s="17"/>
      <c r="Q51" s="17"/>
      <c r="R51" s="17"/>
      <c r="S51" s="17"/>
      <c r="T51" s="17"/>
    </row>
    <row r="52" spans="1:20" x14ac:dyDescent="0.25">
      <c r="A52" s="17"/>
      <c r="B52" s="17"/>
      <c r="C52" s="17"/>
      <c r="D52"/>
      <c r="E52" s="30"/>
      <c r="F52" s="12"/>
      <c r="L52" s="17"/>
      <c r="M52" s="17"/>
      <c r="N52" s="17"/>
      <c r="O52" s="17"/>
      <c r="P52" s="17"/>
      <c r="Q52" s="17"/>
      <c r="R52" s="17"/>
      <c r="S52" s="17"/>
      <c r="T52" s="17"/>
    </row>
    <row r="53" spans="1:20" x14ac:dyDescent="0.25">
      <c r="A53" s="17"/>
      <c r="B53" s="17"/>
      <c r="C53" s="17"/>
      <c r="D53"/>
      <c r="E53"/>
      <c r="F53"/>
      <c r="L53" s="17"/>
      <c r="M53" s="17"/>
      <c r="N53" s="17"/>
      <c r="O53" s="17"/>
      <c r="P53" s="17"/>
      <c r="Q53" s="17"/>
      <c r="R53" s="17"/>
      <c r="S53" s="17"/>
      <c r="T53" s="17"/>
    </row>
    <row r="54" spans="1:20" x14ac:dyDescent="0.25">
      <c r="A54" s="17"/>
      <c r="B54" s="17"/>
      <c r="C54" s="17"/>
      <c r="D54" s="31"/>
      <c r="E54" s="11"/>
      <c r="F54" s="11"/>
      <c r="L54" s="17"/>
      <c r="M54" s="17"/>
      <c r="N54" s="17"/>
      <c r="O54" s="17"/>
      <c r="P54" s="17"/>
      <c r="Q54" s="17"/>
      <c r="R54" s="17"/>
      <c r="S54" s="17"/>
      <c r="T54" s="17"/>
    </row>
    <row r="55" spans="1:20" x14ac:dyDescent="0.25">
      <c r="A55" s="17"/>
      <c r="B55" s="17"/>
      <c r="C55" s="17"/>
      <c r="D55" s="11"/>
      <c r="E55" s="11"/>
      <c r="F55" s="11"/>
      <c r="L55" s="17"/>
      <c r="M55" s="17"/>
      <c r="N55" s="17"/>
      <c r="O55" s="17"/>
      <c r="P55" s="17"/>
      <c r="Q55" s="17"/>
      <c r="R55" s="17"/>
      <c r="S55" s="17"/>
      <c r="T55" s="17"/>
    </row>
    <row r="56" spans="1:20" x14ac:dyDescent="0.25">
      <c r="A56" s="17"/>
      <c r="B56" s="17"/>
      <c r="C56" s="17"/>
      <c r="D56" s="31"/>
      <c r="E56" s="11"/>
      <c r="F56" s="11"/>
      <c r="L56" s="17"/>
      <c r="M56" s="17"/>
      <c r="N56" s="17"/>
      <c r="O56" s="17"/>
      <c r="P56" s="17"/>
      <c r="Q56" s="17"/>
      <c r="R56" s="17"/>
      <c r="S56" s="17"/>
      <c r="T56" s="17"/>
    </row>
    <row r="57" spans="1:20" x14ac:dyDescent="0.25">
      <c r="A57" s="17"/>
      <c r="B57" s="17"/>
      <c r="C57" s="17"/>
      <c r="D57" s="11"/>
      <c r="E57" s="30"/>
      <c r="F57" s="30"/>
      <c r="L57" s="17"/>
      <c r="M57" s="17"/>
      <c r="N57" s="17"/>
      <c r="O57" s="17"/>
      <c r="P57" s="17"/>
      <c r="Q57" s="17"/>
      <c r="R57" s="17"/>
      <c r="S57" s="17"/>
      <c r="T57" s="17"/>
    </row>
    <row r="58" spans="1:20" x14ac:dyDescent="0.25">
      <c r="A58" s="17"/>
      <c r="B58" s="17"/>
      <c r="C58" s="17"/>
      <c r="D58" s="31"/>
      <c r="E58" s="11"/>
      <c r="F58" s="11"/>
      <c r="L58" s="17"/>
      <c r="M58" s="17"/>
      <c r="N58" s="17"/>
      <c r="O58" s="17"/>
      <c r="P58" s="17"/>
      <c r="Q58" s="17"/>
      <c r="R58" s="17"/>
      <c r="S58" s="17"/>
      <c r="T58" s="17"/>
    </row>
    <row r="59" spans="1:20" x14ac:dyDescent="0.25">
      <c r="A59" s="17"/>
      <c r="B59" s="17"/>
      <c r="C59" s="17"/>
      <c r="D59" s="11"/>
      <c r="E59" s="30"/>
      <c r="F59" s="11"/>
      <c r="L59" s="17"/>
      <c r="M59" s="17"/>
      <c r="N59" s="17"/>
      <c r="O59" s="17"/>
      <c r="P59" s="17"/>
      <c r="Q59" s="17"/>
      <c r="R59" s="17"/>
      <c r="S59" s="17"/>
      <c r="T59" s="17"/>
    </row>
    <row r="60" spans="1:20" x14ac:dyDescent="0.25">
      <c r="A60" s="17"/>
      <c r="B60" s="17"/>
      <c r="C60" s="17"/>
      <c r="D60" s="31"/>
      <c r="E60" s="11"/>
      <c r="F60" s="11"/>
      <c r="L60" s="17"/>
      <c r="M60" s="17"/>
      <c r="N60" s="17"/>
      <c r="O60" s="17"/>
      <c r="P60" s="17"/>
      <c r="Q60" s="17"/>
      <c r="R60" s="17"/>
      <c r="S60" s="17"/>
      <c r="T60" s="17"/>
    </row>
    <row r="61" spans="1:20" x14ac:dyDescent="0.25">
      <c r="A61" s="17"/>
      <c r="B61" s="17"/>
      <c r="C61" s="17"/>
      <c r="D61" s="11"/>
      <c r="E61" s="11"/>
      <c r="F61" s="11"/>
      <c r="L61" s="17"/>
      <c r="M61" s="17"/>
      <c r="N61" s="17"/>
      <c r="O61" s="17"/>
      <c r="P61" s="17"/>
      <c r="Q61" s="17"/>
      <c r="R61" s="17"/>
      <c r="S61" s="17"/>
      <c r="T61" s="17"/>
    </row>
    <row r="62" spans="1:20" x14ac:dyDescent="0.25">
      <c r="A62" s="17"/>
      <c r="B62" s="17"/>
      <c r="C62" s="17"/>
      <c r="D62" s="11"/>
      <c r="E62" s="11"/>
      <c r="F62" s="11"/>
      <c r="L62" s="17"/>
      <c r="M62" s="17"/>
      <c r="N62" s="17"/>
      <c r="O62" s="17"/>
      <c r="P62" s="17"/>
      <c r="Q62" s="17"/>
      <c r="R62" s="17"/>
      <c r="S62" s="17"/>
      <c r="T62" s="17"/>
    </row>
    <row r="63" spans="1:20" x14ac:dyDescent="0.25">
      <c r="A63" s="17"/>
      <c r="B63" s="17"/>
      <c r="C63" s="17"/>
      <c r="D63" s="11"/>
      <c r="E63" s="11"/>
      <c r="F63" s="11"/>
      <c r="L63" s="17"/>
      <c r="M63" s="17"/>
      <c r="N63" s="17"/>
      <c r="O63" s="17"/>
      <c r="P63" s="17"/>
      <c r="Q63" s="17"/>
      <c r="R63" s="17"/>
      <c r="S63" s="17"/>
      <c r="T63" s="17"/>
    </row>
    <row r="64" spans="1:20" x14ac:dyDescent="0.25">
      <c r="A64" s="17"/>
      <c r="B64" s="17"/>
      <c r="C64" s="17"/>
      <c r="D64" s="11"/>
      <c r="E64" s="30"/>
      <c r="F64" s="30"/>
      <c r="L64" s="17"/>
      <c r="M64" s="17"/>
      <c r="N64" s="17"/>
      <c r="O64" s="17"/>
      <c r="P64" s="17"/>
      <c r="Q64" s="17"/>
      <c r="R64" s="17"/>
      <c r="S64" s="17"/>
      <c r="T64" s="17"/>
    </row>
    <row r="65" spans="1:20" x14ac:dyDescent="0.25">
      <c r="A65" s="17"/>
      <c r="B65" s="17"/>
      <c r="C65" s="17"/>
      <c r="D65" s="11"/>
      <c r="E65" s="11"/>
      <c r="F65" s="11"/>
      <c r="L65" s="17"/>
      <c r="M65" s="17"/>
      <c r="N65" s="17"/>
      <c r="O65" s="17"/>
      <c r="P65" s="17"/>
      <c r="Q65" s="17"/>
      <c r="R65" s="17"/>
      <c r="S65" s="17"/>
      <c r="T65" s="17"/>
    </row>
    <row r="66" spans="1:20" x14ac:dyDescent="0.25">
      <c r="A66" s="17"/>
      <c r="B66" s="17"/>
      <c r="C66" s="17"/>
      <c r="D66" s="11"/>
      <c r="E66" s="30"/>
      <c r="F66" s="30"/>
      <c r="L66" s="17"/>
      <c r="M66" s="17"/>
      <c r="N66" s="17"/>
      <c r="O66" s="17"/>
      <c r="P66" s="17"/>
      <c r="Q66" s="17"/>
      <c r="R66" s="17"/>
      <c r="S66" s="17"/>
      <c r="T66" s="17"/>
    </row>
    <row r="67" spans="1:20" x14ac:dyDescent="0.25">
      <c r="A67" s="17"/>
      <c r="B67" s="17"/>
      <c r="C67" s="17"/>
      <c r="D67" s="31"/>
      <c r="E67" s="11"/>
      <c r="F67" s="11"/>
      <c r="L67" s="17"/>
      <c r="M67" s="17"/>
      <c r="N67" s="17"/>
      <c r="O67" s="17"/>
      <c r="P67" s="17"/>
      <c r="Q67" s="17"/>
      <c r="R67" s="17"/>
      <c r="S67" s="17"/>
      <c r="T67" s="17"/>
    </row>
    <row r="68" spans="1:20" x14ac:dyDescent="0.25">
      <c r="A68" s="17"/>
      <c r="B68" s="17"/>
      <c r="C68" s="17"/>
      <c r="D68" s="11"/>
      <c r="E68" s="30"/>
      <c r="F68" s="30"/>
      <c r="L68" s="17"/>
      <c r="M68" s="17"/>
      <c r="N68" s="17"/>
      <c r="O68" s="17"/>
      <c r="P68" s="17"/>
      <c r="Q68" s="17"/>
      <c r="R68" s="17"/>
      <c r="S68" s="17"/>
      <c r="T68" s="17"/>
    </row>
    <row r="69" spans="1:20" x14ac:dyDescent="0.25">
      <c r="A69" s="17"/>
      <c r="B69" s="17"/>
      <c r="C69" s="17"/>
      <c r="D69" s="11"/>
      <c r="E69" s="11"/>
      <c r="F69" s="11"/>
      <c r="L69" s="17"/>
      <c r="M69" s="17"/>
      <c r="N69" s="17"/>
      <c r="O69" s="17"/>
      <c r="P69" s="17"/>
      <c r="Q69" s="17"/>
      <c r="R69" s="17"/>
      <c r="S69" s="17"/>
      <c r="T69" s="17"/>
    </row>
    <row r="70" spans="1:20" x14ac:dyDescent="0.25">
      <c r="A70" s="17"/>
      <c r="B70" s="17"/>
      <c r="C70" s="17"/>
      <c r="D70" s="11"/>
      <c r="E70" s="30"/>
      <c r="F70" s="30"/>
      <c r="L70" s="17"/>
      <c r="M70" s="17"/>
      <c r="N70" s="17"/>
      <c r="O70" s="17"/>
      <c r="P70" s="17"/>
      <c r="Q70" s="17"/>
      <c r="R70" s="17"/>
      <c r="S70" s="17"/>
      <c r="T70" s="17"/>
    </row>
    <row r="71" spans="1:20" x14ac:dyDescent="0.25">
      <c r="A71" s="17"/>
      <c r="B71" s="17"/>
      <c r="C71" s="17"/>
      <c r="D71" s="31"/>
      <c r="E71" s="11"/>
      <c r="F71" s="11"/>
      <c r="L71" s="17"/>
      <c r="M71" s="17"/>
      <c r="N71" s="17"/>
      <c r="O71" s="17"/>
      <c r="P71" s="17"/>
      <c r="Q71" s="17"/>
      <c r="R71" s="17"/>
      <c r="S71" s="17"/>
      <c r="T71" s="17"/>
    </row>
    <row r="72" spans="1:20" x14ac:dyDescent="0.25">
      <c r="A72" s="17"/>
      <c r="B72" s="17"/>
      <c r="C72" s="17"/>
      <c r="D72" s="11"/>
      <c r="E72" s="30"/>
      <c r="F72" s="11"/>
      <c r="L72" s="17"/>
      <c r="M72" s="17"/>
      <c r="N72" s="17"/>
      <c r="O72" s="17"/>
      <c r="P72" s="17"/>
      <c r="Q72" s="17"/>
      <c r="R72" s="17"/>
      <c r="S72" s="17"/>
      <c r="T72" s="17"/>
    </row>
    <row r="73" spans="1:20" x14ac:dyDescent="0.25">
      <c r="A73" s="17"/>
      <c r="B73" s="17"/>
      <c r="C73" s="17"/>
      <c r="D73" s="11"/>
      <c r="E73" s="11"/>
      <c r="F73" s="11"/>
      <c r="L73" s="17"/>
      <c r="M73" s="17"/>
      <c r="N73" s="17"/>
      <c r="O73" s="17"/>
      <c r="P73" s="17"/>
      <c r="Q73" s="17"/>
      <c r="R73" s="17"/>
      <c r="S73" s="17"/>
      <c r="T73" s="17"/>
    </row>
    <row r="74" spans="1:20" x14ac:dyDescent="0.25">
      <c r="A74" s="17"/>
      <c r="B74" s="17"/>
      <c r="C74" s="17"/>
      <c r="D74" s="11"/>
      <c r="E74" s="30"/>
      <c r="F74" s="30"/>
      <c r="L74" s="17"/>
      <c r="M74" s="17"/>
      <c r="N74" s="17"/>
      <c r="O74" s="17"/>
      <c r="P74" s="17"/>
      <c r="Q74" s="17"/>
      <c r="R74" s="17"/>
      <c r="S74" s="17"/>
      <c r="T74" s="17"/>
    </row>
    <row r="75" spans="1:20" x14ac:dyDescent="0.25">
      <c r="A75" s="17"/>
      <c r="B75" s="17"/>
      <c r="C75" s="17"/>
      <c r="D75" s="11"/>
      <c r="E75" s="30"/>
      <c r="F75" s="30"/>
      <c r="L75" s="17"/>
      <c r="M75" s="17"/>
      <c r="N75" s="17"/>
      <c r="O75" s="17"/>
      <c r="P75" s="17"/>
      <c r="Q75" s="17"/>
      <c r="R75" s="17"/>
      <c r="S75" s="17"/>
      <c r="T75" s="17"/>
    </row>
    <row r="76" spans="1:20" x14ac:dyDescent="0.25">
      <c r="A76" s="17"/>
      <c r="B76" s="17"/>
      <c r="C76" s="17"/>
      <c r="D76" s="11"/>
      <c r="E76" s="11"/>
      <c r="F76" s="11"/>
      <c r="L76" s="17"/>
      <c r="M76" s="17"/>
      <c r="N76" s="17"/>
      <c r="O76" s="17"/>
      <c r="P76" s="17"/>
      <c r="Q76" s="17"/>
      <c r="R76" s="17"/>
      <c r="S76" s="17"/>
      <c r="T76" s="17"/>
    </row>
    <row r="77" spans="1:20" x14ac:dyDescent="0.25">
      <c r="A77" s="17"/>
      <c r="B77" s="17"/>
      <c r="C77" s="17"/>
      <c r="D77" s="11"/>
      <c r="E77" s="11"/>
      <c r="F77" s="11"/>
      <c r="L77" s="17"/>
      <c r="M77" s="17"/>
      <c r="N77" s="17"/>
      <c r="O77" s="17"/>
      <c r="P77" s="17"/>
      <c r="Q77" s="17"/>
      <c r="R77" s="17"/>
      <c r="S77" s="17"/>
      <c r="T77" s="17"/>
    </row>
  </sheetData>
  <autoFilter ref="A1:V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workbookViewId="0">
      <selection activeCell="M27" sqref="M27"/>
    </sheetView>
  </sheetViews>
  <sheetFormatPr defaultRowHeight="15" x14ac:dyDescent="0.25"/>
  <cols>
    <col min="1" max="1" width="37.7109375" customWidth="1"/>
    <col min="2" max="2" width="13.7109375" customWidth="1"/>
    <col min="3" max="3" width="16.7109375" customWidth="1"/>
    <col min="4" max="4" width="12.85546875" customWidth="1"/>
    <col min="5" max="5" width="14.85546875" customWidth="1"/>
    <col min="6" max="6" width="16.7109375" customWidth="1"/>
    <col min="7" max="7" width="17.28515625" customWidth="1"/>
    <col min="8" max="8" width="13.28515625" customWidth="1"/>
    <col min="9" max="9" width="12.5703125" customWidth="1"/>
    <col min="10" max="11" width="15.42578125" customWidth="1"/>
    <col min="12" max="12" width="14.28515625" customWidth="1"/>
    <col min="13" max="13" width="17.7109375" customWidth="1"/>
  </cols>
  <sheetData>
    <row r="1" spans="1:13" ht="63" thickBot="1" x14ac:dyDescent="0.3">
      <c r="A1" s="70" t="s">
        <v>0</v>
      </c>
      <c r="B1" s="71" t="s">
        <v>119</v>
      </c>
      <c r="C1" s="72" t="s">
        <v>112</v>
      </c>
      <c r="D1" s="73" t="s">
        <v>1849</v>
      </c>
      <c r="E1" s="74" t="s">
        <v>1832</v>
      </c>
      <c r="F1" s="37" t="s">
        <v>114</v>
      </c>
      <c r="G1" s="38" t="s">
        <v>1833</v>
      </c>
      <c r="H1" s="75" t="s">
        <v>32</v>
      </c>
      <c r="I1" s="76" t="s">
        <v>33</v>
      </c>
      <c r="J1" s="76" t="s">
        <v>120</v>
      </c>
      <c r="K1" s="77" t="s">
        <v>121</v>
      </c>
      <c r="L1" s="41" t="s">
        <v>117</v>
      </c>
      <c r="M1" s="42" t="s">
        <v>122</v>
      </c>
    </row>
    <row r="2" spans="1:13" x14ac:dyDescent="0.25">
      <c r="A2" s="43" t="s">
        <v>108</v>
      </c>
      <c r="B2" s="78">
        <v>493753.4</v>
      </c>
      <c r="C2" s="79">
        <v>24.341169000000001</v>
      </c>
      <c r="D2" s="46">
        <v>4.9298230655221818E-5</v>
      </c>
      <c r="E2" s="80"/>
      <c r="F2" s="81"/>
      <c r="G2" s="82"/>
      <c r="H2" s="83"/>
      <c r="I2" s="84"/>
      <c r="J2" s="84"/>
      <c r="K2" s="85"/>
      <c r="L2" s="86">
        <f t="shared" ref="L2:L7" si="0">K2+J2+I2+H2+G2</f>
        <v>0</v>
      </c>
      <c r="M2" s="308">
        <f t="shared" ref="M2:M8" si="1">(L2+C2)/B2</f>
        <v>4.9298230655221818E-5</v>
      </c>
    </row>
    <row r="3" spans="1:13" x14ac:dyDescent="0.25">
      <c r="A3" s="43" t="s">
        <v>1</v>
      </c>
      <c r="B3" s="78">
        <v>642744.69999999995</v>
      </c>
      <c r="C3" s="13">
        <v>642270.87320000003</v>
      </c>
      <c r="D3" s="46">
        <v>0.99926280714566773</v>
      </c>
      <c r="E3" s="80"/>
      <c r="F3" s="81"/>
      <c r="G3" s="82"/>
      <c r="H3" s="87"/>
      <c r="I3" s="88"/>
      <c r="J3" s="88"/>
      <c r="K3" s="85"/>
      <c r="L3" s="86">
        <f t="shared" si="0"/>
        <v>0</v>
      </c>
      <c r="M3" s="308">
        <f t="shared" si="1"/>
        <v>0.99926280714566773</v>
      </c>
    </row>
    <row r="4" spans="1:13" x14ac:dyDescent="0.25">
      <c r="A4" s="43" t="s">
        <v>3</v>
      </c>
      <c r="B4" s="78">
        <v>165505.1</v>
      </c>
      <c r="C4" s="79">
        <v>37.464378000000004</v>
      </c>
      <c r="D4" s="46">
        <v>2.2636388848440322E-4</v>
      </c>
      <c r="E4" s="80">
        <v>0.1</v>
      </c>
      <c r="F4" s="89" t="s">
        <v>27</v>
      </c>
      <c r="G4" s="82"/>
      <c r="H4" s="90">
        <v>34718.606622000007</v>
      </c>
      <c r="I4" s="84"/>
      <c r="J4" s="84"/>
      <c r="K4" s="85"/>
      <c r="L4" s="86">
        <f t="shared" si="0"/>
        <v>34718.606622000007</v>
      </c>
      <c r="M4" s="308">
        <f t="shared" si="1"/>
        <v>0.21000000000000002</v>
      </c>
    </row>
    <row r="5" spans="1:13" x14ac:dyDescent="0.25">
      <c r="A5" s="43" t="s">
        <v>4</v>
      </c>
      <c r="B5" s="78">
        <v>7031.1</v>
      </c>
      <c r="C5" s="79">
        <v>11.802761</v>
      </c>
      <c r="D5" s="46">
        <v>1.6786507089929029E-3</v>
      </c>
      <c r="E5" s="80"/>
      <c r="F5" s="81"/>
      <c r="G5" s="82"/>
      <c r="H5" s="83"/>
      <c r="I5" s="84">
        <v>290</v>
      </c>
      <c r="J5" s="84"/>
      <c r="K5" s="85"/>
      <c r="L5" s="86">
        <f t="shared" si="0"/>
        <v>290</v>
      </c>
      <c r="M5" s="308">
        <f t="shared" si="1"/>
        <v>4.2923975053690028E-2</v>
      </c>
    </row>
    <row r="6" spans="1:13" x14ac:dyDescent="0.25">
      <c r="A6" s="43" t="s">
        <v>5</v>
      </c>
      <c r="B6" s="91">
        <v>78827.414842185244</v>
      </c>
      <c r="C6" s="79">
        <v>0</v>
      </c>
      <c r="D6" s="46">
        <v>0</v>
      </c>
      <c r="E6" s="92" t="s">
        <v>123</v>
      </c>
      <c r="F6" s="93">
        <v>3605.94</v>
      </c>
      <c r="G6" s="82">
        <v>0</v>
      </c>
      <c r="H6" s="90">
        <v>3605.94</v>
      </c>
      <c r="I6" s="84"/>
      <c r="J6" s="84"/>
      <c r="K6" s="82"/>
      <c r="L6" s="86">
        <f t="shared" si="0"/>
        <v>3605.94</v>
      </c>
      <c r="M6" s="308">
        <f t="shared" si="1"/>
        <v>4.5744745114617749E-2</v>
      </c>
    </row>
    <row r="7" spans="1:13" x14ac:dyDescent="0.25">
      <c r="A7" s="43" t="s">
        <v>7</v>
      </c>
      <c r="B7" s="78">
        <v>112400.4</v>
      </c>
      <c r="C7" s="79">
        <v>903.90277300000002</v>
      </c>
      <c r="D7" s="46">
        <v>8.0418109988932424E-3</v>
      </c>
      <c r="E7" s="80"/>
      <c r="F7" s="94"/>
      <c r="G7" s="82"/>
      <c r="H7" s="83"/>
      <c r="I7" s="84"/>
      <c r="J7" s="84"/>
      <c r="K7" s="85"/>
      <c r="L7" s="86">
        <f t="shared" si="0"/>
        <v>0</v>
      </c>
      <c r="M7" s="308">
        <f t="shared" si="1"/>
        <v>8.0418109988932424E-3</v>
      </c>
    </row>
    <row r="8" spans="1:13" x14ac:dyDescent="0.25">
      <c r="A8" s="43" t="s">
        <v>8</v>
      </c>
      <c r="B8" s="78">
        <v>1205824.8</v>
      </c>
      <c r="C8" s="95">
        <v>8998</v>
      </c>
      <c r="D8" s="46">
        <v>7.462112240517859E-3</v>
      </c>
      <c r="E8" s="80">
        <v>0.15</v>
      </c>
      <c r="F8" s="89" t="s">
        <v>29</v>
      </c>
      <c r="G8" s="82"/>
      <c r="H8" s="83"/>
      <c r="I8" s="84">
        <v>16800</v>
      </c>
      <c r="J8" s="84"/>
      <c r="K8" s="85"/>
      <c r="L8" s="86">
        <f>K8+J8+I8+H8+G8</f>
        <v>16800</v>
      </c>
      <c r="M8" s="308">
        <f t="shared" si="1"/>
        <v>2.1394484505543425E-2</v>
      </c>
    </row>
    <row r="9" spans="1:13" x14ac:dyDescent="0.25">
      <c r="A9" s="43" t="s">
        <v>10</v>
      </c>
      <c r="B9" s="78">
        <v>1280068.3</v>
      </c>
      <c r="C9" s="79">
        <v>49.643920000000001</v>
      </c>
      <c r="D9" s="46">
        <v>3.8782243103746886E-5</v>
      </c>
      <c r="E9" s="80">
        <v>0.1</v>
      </c>
      <c r="F9" s="89" t="s">
        <v>29</v>
      </c>
      <c r="G9" s="82"/>
      <c r="H9" s="83"/>
      <c r="I9" s="84"/>
      <c r="J9" s="84"/>
      <c r="K9" s="85"/>
      <c r="L9" s="86">
        <v>0</v>
      </c>
      <c r="M9" s="308">
        <v>3.8782243103746886E-5</v>
      </c>
    </row>
    <row r="10" spans="1:13" x14ac:dyDescent="0.25">
      <c r="A10" s="43" t="s">
        <v>11</v>
      </c>
      <c r="B10" s="78">
        <v>63362.3</v>
      </c>
      <c r="C10" s="95">
        <v>68825</v>
      </c>
      <c r="D10" s="46">
        <v>1</v>
      </c>
      <c r="E10" s="80"/>
      <c r="F10" s="81"/>
      <c r="G10" s="82"/>
      <c r="H10" s="83"/>
      <c r="I10" s="84"/>
      <c r="J10" s="84"/>
      <c r="K10" s="85"/>
      <c r="L10" s="86">
        <v>0</v>
      </c>
      <c r="M10" s="308">
        <v>1.0862137264587932</v>
      </c>
    </row>
    <row r="11" spans="1:13" x14ac:dyDescent="0.25">
      <c r="A11" s="43" t="s">
        <v>12</v>
      </c>
      <c r="B11" s="78">
        <v>574409.6</v>
      </c>
      <c r="C11" s="79">
        <v>12821.00808</v>
      </c>
      <c r="D11" s="46">
        <v>2.2320323476487859E-2</v>
      </c>
      <c r="E11" s="80">
        <v>0.05</v>
      </c>
      <c r="F11" s="89" t="s">
        <v>29</v>
      </c>
      <c r="G11" s="82"/>
      <c r="H11" s="83"/>
      <c r="I11" s="84"/>
      <c r="J11" s="84"/>
      <c r="K11" s="85"/>
      <c r="L11" s="86">
        <v>0</v>
      </c>
      <c r="M11" s="308">
        <v>2.2320323476487859E-2</v>
      </c>
    </row>
    <row r="12" spans="1:13" x14ac:dyDescent="0.25">
      <c r="A12" s="43" t="s">
        <v>24</v>
      </c>
      <c r="B12" s="78">
        <v>562727.6</v>
      </c>
      <c r="C12" s="79">
        <v>9646.2749889999996</v>
      </c>
      <c r="D12" s="46">
        <v>1.7141997280744715E-2</v>
      </c>
      <c r="E12" s="80"/>
      <c r="F12" s="81"/>
      <c r="G12" s="82"/>
      <c r="H12" s="83"/>
      <c r="I12" s="84"/>
      <c r="J12" s="84"/>
      <c r="K12" s="85"/>
      <c r="L12" s="86">
        <v>0</v>
      </c>
      <c r="M12" s="308">
        <v>1.7141997280744715E-2</v>
      </c>
    </row>
    <row r="13" spans="1:13" x14ac:dyDescent="0.25">
      <c r="A13" s="43" t="s">
        <v>13</v>
      </c>
      <c r="B13" s="78">
        <v>316498.90000000002</v>
      </c>
      <c r="C13" s="79">
        <v>40.707737999999999</v>
      </c>
      <c r="D13" s="46">
        <v>1.2861889251431836E-4</v>
      </c>
      <c r="E13" s="80"/>
      <c r="F13" s="81"/>
      <c r="G13" s="82"/>
      <c r="H13" s="83"/>
      <c r="I13" s="84"/>
      <c r="J13" s="84"/>
      <c r="K13" s="85"/>
      <c r="L13" s="86">
        <v>0</v>
      </c>
      <c r="M13" s="308">
        <v>1.2861889251431836E-4</v>
      </c>
    </row>
    <row r="14" spans="1:13" x14ac:dyDescent="0.25">
      <c r="A14" s="43" t="s">
        <v>15</v>
      </c>
      <c r="B14" s="78">
        <v>1340839.5</v>
      </c>
      <c r="C14" s="79">
        <v>484.08023400000002</v>
      </c>
      <c r="D14" s="46">
        <v>3.6102772479480207E-4</v>
      </c>
      <c r="E14" s="80">
        <v>0.1</v>
      </c>
      <c r="F14" s="96">
        <v>133599.86976600002</v>
      </c>
      <c r="G14" s="82">
        <v>0</v>
      </c>
      <c r="H14" s="83"/>
      <c r="I14" s="84">
        <v>11.5</v>
      </c>
      <c r="J14" s="84">
        <v>401756.26976599998</v>
      </c>
      <c r="K14" s="82"/>
      <c r="L14" s="86">
        <v>401767.76976599998</v>
      </c>
      <c r="M14" s="308">
        <v>0.3</v>
      </c>
    </row>
    <row r="15" spans="1:13" x14ac:dyDescent="0.25">
      <c r="A15" s="43" t="s">
        <v>16</v>
      </c>
      <c r="B15" s="78">
        <v>784501.56423777901</v>
      </c>
      <c r="C15" s="13">
        <v>0</v>
      </c>
      <c r="D15" s="46">
        <v>0</v>
      </c>
      <c r="E15" s="80">
        <v>0.1</v>
      </c>
      <c r="F15" s="89" t="s">
        <v>30</v>
      </c>
      <c r="G15" s="82"/>
      <c r="H15" s="87"/>
      <c r="I15" s="88"/>
      <c r="J15" s="88"/>
      <c r="K15" s="85"/>
      <c r="L15" s="86">
        <v>0</v>
      </c>
      <c r="M15" s="308">
        <v>0</v>
      </c>
    </row>
    <row r="16" spans="1:13" x14ac:dyDescent="0.25">
      <c r="A16" s="43" t="s">
        <v>25</v>
      </c>
      <c r="B16" s="78">
        <v>1542559.9</v>
      </c>
      <c r="C16" s="95">
        <v>185943</v>
      </c>
      <c r="D16" s="46">
        <v>0.12054183438840853</v>
      </c>
      <c r="E16" s="80" t="s">
        <v>124</v>
      </c>
      <c r="F16" s="89" t="s">
        <v>36</v>
      </c>
      <c r="G16" s="82"/>
      <c r="H16" s="97"/>
      <c r="I16" s="88">
        <v>200</v>
      </c>
      <c r="J16" s="88"/>
      <c r="K16" s="98">
        <v>53594.15</v>
      </c>
      <c r="L16" s="86">
        <v>53794.15</v>
      </c>
      <c r="M16" s="308">
        <v>0.15541513169115831</v>
      </c>
    </row>
    <row r="17" spans="1:13" x14ac:dyDescent="0.25">
      <c r="A17" s="43" t="s">
        <v>109</v>
      </c>
      <c r="B17" s="78">
        <v>66785.600000000006</v>
      </c>
      <c r="C17" s="99">
        <v>10661.95429</v>
      </c>
      <c r="D17" s="307">
        <v>0.15964450854675258</v>
      </c>
      <c r="E17" s="80">
        <v>0.1</v>
      </c>
      <c r="F17" s="96">
        <v>0</v>
      </c>
      <c r="G17" s="82">
        <v>0</v>
      </c>
      <c r="H17" s="83">
        <v>2000</v>
      </c>
      <c r="I17" s="84"/>
      <c r="J17" s="84"/>
      <c r="K17" s="82"/>
      <c r="L17" s="86">
        <v>2000</v>
      </c>
      <c r="M17" s="308">
        <v>0.18959108385640017</v>
      </c>
    </row>
    <row r="18" spans="1:13" x14ac:dyDescent="0.25">
      <c r="A18" s="43" t="s">
        <v>19</v>
      </c>
      <c r="B18" s="78">
        <v>243129.60000000001</v>
      </c>
      <c r="C18" s="95">
        <v>7329</v>
      </c>
      <c r="D18" s="46">
        <v>3.0144416804864564E-2</v>
      </c>
      <c r="E18" s="80">
        <v>0.1</v>
      </c>
      <c r="F18" s="96">
        <v>16983.960000000003</v>
      </c>
      <c r="G18" s="82">
        <v>16983.960000000003</v>
      </c>
      <c r="H18" s="87"/>
      <c r="I18" s="88"/>
      <c r="J18" s="88"/>
      <c r="K18" s="82"/>
      <c r="L18" s="86">
        <v>16983.960000000003</v>
      </c>
      <c r="M18" s="308">
        <v>0.1</v>
      </c>
    </row>
    <row r="19" spans="1:13" ht="15.75" thickBot="1" x14ac:dyDescent="0.3">
      <c r="A19" s="100" t="s">
        <v>1831</v>
      </c>
      <c r="B19" s="303">
        <v>9480969.7790799625</v>
      </c>
      <c r="C19" s="303">
        <v>948047.05353199993</v>
      </c>
      <c r="D19" s="304">
        <v>9.9994734254284151E-2</v>
      </c>
      <c r="E19" s="305"/>
      <c r="F19" s="305"/>
      <c r="G19" s="305"/>
      <c r="H19" s="305"/>
      <c r="I19" s="305"/>
      <c r="J19" s="305"/>
      <c r="K19" s="305"/>
      <c r="L19" s="303">
        <v>529960.42638800002</v>
      </c>
      <c r="M19" s="306">
        <v>0.15589201467356922</v>
      </c>
    </row>
    <row r="20" spans="1:13" x14ac:dyDescent="0.25">
      <c r="L20" s="49"/>
    </row>
    <row r="21" spans="1:13" x14ac:dyDescent="0.25">
      <c r="L21" s="7"/>
    </row>
    <row r="22" spans="1:13" x14ac:dyDescent="0.25">
      <c r="B22" s="6"/>
      <c r="C22" s="6"/>
      <c r="D22" s="7"/>
      <c r="M22" s="7"/>
    </row>
  </sheetData>
  <autoFilter ref="A1:M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1"/>
  <sheetViews>
    <sheetView workbookViewId="0">
      <pane ySplit="1" topLeftCell="A2" activePane="bottomLeft" state="frozen"/>
      <selection pane="bottomLeft" activeCell="H29" sqref="H29"/>
    </sheetView>
  </sheetViews>
  <sheetFormatPr defaultRowHeight="15" x14ac:dyDescent="0.25"/>
  <cols>
    <col min="1" max="1" width="60.5703125" bestFit="1" customWidth="1"/>
    <col min="2" max="2" width="16.140625" style="9" customWidth="1"/>
    <col min="3" max="3" width="15.28515625" style="9" customWidth="1"/>
    <col min="5" max="5" width="33" customWidth="1"/>
    <col min="6" max="6" width="14.140625" style="9" customWidth="1"/>
    <col min="7" max="7" width="13.28515625" style="9" customWidth="1"/>
    <col min="9" max="9" width="29.85546875" customWidth="1"/>
    <col min="10" max="10" width="15.42578125" customWidth="1"/>
    <col min="11" max="11" width="16.140625" customWidth="1"/>
  </cols>
  <sheetData>
    <row r="1" spans="1:11" ht="45.75" thickBot="1" x14ac:dyDescent="0.3">
      <c r="A1" s="331" t="s">
        <v>1782</v>
      </c>
      <c r="B1" s="14" t="s">
        <v>1783</v>
      </c>
      <c r="C1" s="14" t="s">
        <v>1784</v>
      </c>
      <c r="E1" s="331" t="s">
        <v>1814</v>
      </c>
      <c r="F1" s="14" t="s">
        <v>1783</v>
      </c>
      <c r="G1" s="14" t="s">
        <v>1784</v>
      </c>
      <c r="I1" s="331" t="s">
        <v>1850</v>
      </c>
      <c r="J1" s="14" t="s">
        <v>1851</v>
      </c>
      <c r="K1" s="14" t="s">
        <v>1784</v>
      </c>
    </row>
    <row r="2" spans="1:11" x14ac:dyDescent="0.25">
      <c r="A2" s="332" t="s">
        <v>98</v>
      </c>
      <c r="B2" s="333">
        <v>100.00000000000001</v>
      </c>
      <c r="C2" s="334">
        <v>23.07</v>
      </c>
      <c r="E2" s="349" t="s">
        <v>1815</v>
      </c>
      <c r="F2" s="350">
        <v>100</v>
      </c>
      <c r="G2" s="334">
        <v>1.34</v>
      </c>
      <c r="I2" s="353" t="s">
        <v>1852</v>
      </c>
      <c r="J2" s="354">
        <v>72.900000000000006</v>
      </c>
      <c r="K2" s="354">
        <v>0.22</v>
      </c>
    </row>
    <row r="3" spans="1:11" x14ac:dyDescent="0.25">
      <c r="A3" s="332" t="s">
        <v>1785</v>
      </c>
      <c r="B3" s="333">
        <v>100</v>
      </c>
      <c r="C3" s="334">
        <v>6.59</v>
      </c>
      <c r="E3" s="349" t="s">
        <v>1816</v>
      </c>
      <c r="F3" s="350">
        <v>100</v>
      </c>
      <c r="G3" s="334">
        <v>7.0000000000000007E-2</v>
      </c>
      <c r="I3" s="355" t="s">
        <v>1853</v>
      </c>
      <c r="J3" s="356">
        <v>56.800000000000004</v>
      </c>
      <c r="K3" s="356">
        <v>0</v>
      </c>
    </row>
    <row r="4" spans="1:11" x14ac:dyDescent="0.25">
      <c r="A4" s="332" t="s">
        <v>52</v>
      </c>
      <c r="B4" s="333">
        <v>100</v>
      </c>
      <c r="C4" s="334">
        <v>84.53</v>
      </c>
      <c r="E4" s="349" t="s">
        <v>37</v>
      </c>
      <c r="F4" s="350">
        <v>100</v>
      </c>
      <c r="G4" s="334">
        <v>14.07</v>
      </c>
      <c r="I4" s="343" t="s">
        <v>1854</v>
      </c>
      <c r="J4" s="344">
        <v>23.8</v>
      </c>
      <c r="K4" s="344">
        <v>0.27</v>
      </c>
    </row>
    <row r="5" spans="1:11" x14ac:dyDescent="0.25">
      <c r="A5" s="332" t="s">
        <v>1786</v>
      </c>
      <c r="B5" s="333">
        <v>100</v>
      </c>
      <c r="C5" s="334">
        <v>0</v>
      </c>
      <c r="E5" s="349" t="s">
        <v>38</v>
      </c>
      <c r="F5" s="350">
        <v>100</v>
      </c>
      <c r="G5" s="334">
        <v>0</v>
      </c>
      <c r="I5" s="343" t="s">
        <v>1855</v>
      </c>
      <c r="J5" s="344">
        <v>19.100000000000001</v>
      </c>
      <c r="K5" s="344">
        <v>0</v>
      </c>
    </row>
    <row r="6" spans="1:11" x14ac:dyDescent="0.25">
      <c r="A6" s="332" t="s">
        <v>1787</v>
      </c>
      <c r="B6" s="333">
        <v>100</v>
      </c>
      <c r="C6" s="334">
        <v>21.23</v>
      </c>
      <c r="E6" s="349" t="s">
        <v>42</v>
      </c>
      <c r="F6" s="350">
        <v>100</v>
      </c>
      <c r="G6" s="334">
        <v>7.51</v>
      </c>
      <c r="I6" s="343" t="s">
        <v>1856</v>
      </c>
      <c r="J6" s="344">
        <v>14.3</v>
      </c>
      <c r="K6" s="344">
        <v>3.8000000000000003</v>
      </c>
    </row>
    <row r="7" spans="1:11" x14ac:dyDescent="0.25">
      <c r="A7" s="332" t="s">
        <v>1788</v>
      </c>
      <c r="B7" s="333">
        <v>100</v>
      </c>
      <c r="C7" s="334">
        <v>11.67</v>
      </c>
      <c r="E7" s="349" t="s">
        <v>40</v>
      </c>
      <c r="F7" s="350">
        <v>100</v>
      </c>
      <c r="G7" s="334">
        <v>17.37</v>
      </c>
      <c r="I7" s="343" t="s">
        <v>1857</v>
      </c>
      <c r="J7" s="344">
        <v>11.9</v>
      </c>
      <c r="K7" s="344">
        <v>2.86</v>
      </c>
    </row>
    <row r="8" spans="1:11" x14ac:dyDescent="0.25">
      <c r="A8" s="332" t="s">
        <v>1789</v>
      </c>
      <c r="B8" s="333">
        <v>100</v>
      </c>
      <c r="C8" s="334">
        <v>6.6</v>
      </c>
      <c r="E8" s="349" t="s">
        <v>44</v>
      </c>
      <c r="F8" s="350">
        <v>100</v>
      </c>
      <c r="G8" s="334">
        <v>0.57999999999999996</v>
      </c>
      <c r="I8" s="343" t="s">
        <v>1858</v>
      </c>
      <c r="J8" s="344">
        <v>2.2999999999999998</v>
      </c>
      <c r="K8" s="344">
        <v>3.58</v>
      </c>
    </row>
    <row r="9" spans="1:11" x14ac:dyDescent="0.25">
      <c r="A9" s="332" t="s">
        <v>55</v>
      </c>
      <c r="B9" s="333">
        <v>100</v>
      </c>
      <c r="C9" s="334">
        <v>5.42</v>
      </c>
      <c r="E9" s="349" t="s">
        <v>1817</v>
      </c>
      <c r="F9" s="350">
        <v>100</v>
      </c>
      <c r="G9" s="334">
        <v>9.68</v>
      </c>
      <c r="I9" s="343" t="s">
        <v>1859</v>
      </c>
      <c r="J9" s="344">
        <v>1.7</v>
      </c>
      <c r="K9" s="344">
        <v>8.99</v>
      </c>
    </row>
    <row r="10" spans="1:11" x14ac:dyDescent="0.25">
      <c r="A10" s="332" t="s">
        <v>56</v>
      </c>
      <c r="B10" s="333">
        <v>100</v>
      </c>
      <c r="C10" s="334">
        <v>66.8</v>
      </c>
      <c r="E10" s="349" t="s">
        <v>1818</v>
      </c>
      <c r="F10" s="350">
        <v>100</v>
      </c>
      <c r="G10" s="334">
        <v>2.56</v>
      </c>
      <c r="I10" s="343" t="s">
        <v>1860</v>
      </c>
      <c r="J10" s="344">
        <v>1.4</v>
      </c>
      <c r="K10" s="344">
        <v>3.1</v>
      </c>
    </row>
    <row r="11" spans="1:11" x14ac:dyDescent="0.25">
      <c r="A11" s="332" t="s">
        <v>57</v>
      </c>
      <c r="B11" s="333">
        <v>100</v>
      </c>
      <c r="C11" s="334">
        <v>35.96</v>
      </c>
      <c r="E11" s="349" t="s">
        <v>1819</v>
      </c>
      <c r="F11" s="350">
        <v>100</v>
      </c>
      <c r="G11" s="334">
        <v>8.4499999999999993</v>
      </c>
      <c r="I11" s="347" t="s">
        <v>1861</v>
      </c>
      <c r="J11" s="348">
        <v>0.1</v>
      </c>
      <c r="K11" s="348">
        <v>3.23</v>
      </c>
    </row>
    <row r="12" spans="1:11" x14ac:dyDescent="0.25">
      <c r="A12" s="332" t="s">
        <v>58</v>
      </c>
      <c r="B12" s="333">
        <v>100</v>
      </c>
      <c r="C12" s="334">
        <v>34.81</v>
      </c>
      <c r="E12" s="349" t="s">
        <v>1820</v>
      </c>
      <c r="F12" s="350">
        <v>100</v>
      </c>
      <c r="G12" s="334">
        <v>99.97</v>
      </c>
    </row>
    <row r="13" spans="1:11" x14ac:dyDescent="0.25">
      <c r="A13" s="332" t="s">
        <v>59</v>
      </c>
      <c r="B13" s="333">
        <v>100</v>
      </c>
      <c r="C13" s="334">
        <v>71.52</v>
      </c>
      <c r="E13" s="349" t="s">
        <v>15</v>
      </c>
      <c r="F13" s="350">
        <v>100</v>
      </c>
      <c r="G13" s="334">
        <v>0.79</v>
      </c>
    </row>
    <row r="14" spans="1:11" x14ac:dyDescent="0.25">
      <c r="A14" s="332" t="s">
        <v>61</v>
      </c>
      <c r="B14" s="333">
        <v>100</v>
      </c>
      <c r="C14" s="334">
        <v>19.260000000000002</v>
      </c>
      <c r="E14" s="349" t="s">
        <v>41</v>
      </c>
      <c r="F14" s="350">
        <v>100</v>
      </c>
      <c r="G14" s="334">
        <v>0</v>
      </c>
    </row>
    <row r="15" spans="1:11" x14ac:dyDescent="0.25">
      <c r="A15" s="332" t="s">
        <v>62</v>
      </c>
      <c r="B15" s="333">
        <v>100</v>
      </c>
      <c r="C15" s="334">
        <v>32.5</v>
      </c>
      <c r="E15" s="349" t="s">
        <v>45</v>
      </c>
      <c r="F15" s="350">
        <v>99.600000000000009</v>
      </c>
      <c r="G15" s="334">
        <v>1.26</v>
      </c>
    </row>
    <row r="16" spans="1:11" x14ac:dyDescent="0.25">
      <c r="A16" s="332" t="s">
        <v>63</v>
      </c>
      <c r="B16" s="333">
        <v>100</v>
      </c>
      <c r="C16" s="334">
        <v>14.2</v>
      </c>
      <c r="E16" s="351" t="s">
        <v>43</v>
      </c>
      <c r="F16" s="352">
        <v>95.699999999999989</v>
      </c>
      <c r="G16" s="340">
        <v>11.36</v>
      </c>
    </row>
    <row r="17" spans="1:7" x14ac:dyDescent="0.25">
      <c r="A17" s="332" t="s">
        <v>64</v>
      </c>
      <c r="B17" s="333">
        <v>100</v>
      </c>
      <c r="C17" s="334">
        <v>0</v>
      </c>
      <c r="E17" s="353" t="s">
        <v>48</v>
      </c>
      <c r="F17" s="354">
        <v>49</v>
      </c>
      <c r="G17" s="334">
        <v>8.1300000000000008</v>
      </c>
    </row>
    <row r="18" spans="1:7" x14ac:dyDescent="0.25">
      <c r="A18" s="332" t="s">
        <v>67</v>
      </c>
      <c r="B18" s="333">
        <v>100</v>
      </c>
      <c r="C18" s="334">
        <v>41.53</v>
      </c>
      <c r="E18" s="353" t="s">
        <v>46</v>
      </c>
      <c r="F18" s="354">
        <v>43.3</v>
      </c>
      <c r="G18" s="334">
        <v>0</v>
      </c>
    </row>
    <row r="19" spans="1:7" x14ac:dyDescent="0.25">
      <c r="A19" s="332" t="s">
        <v>68</v>
      </c>
      <c r="B19" s="333">
        <v>100</v>
      </c>
      <c r="C19" s="334">
        <v>4.7</v>
      </c>
      <c r="E19" s="355" t="s">
        <v>47</v>
      </c>
      <c r="F19" s="356">
        <v>42.699999999999996</v>
      </c>
      <c r="G19" s="340">
        <v>4.1500000000000004</v>
      </c>
    </row>
    <row r="20" spans="1:7" x14ac:dyDescent="0.25">
      <c r="A20" s="332" t="s">
        <v>1790</v>
      </c>
      <c r="B20" s="333">
        <v>100</v>
      </c>
      <c r="C20" s="334">
        <v>99.59</v>
      </c>
      <c r="E20" s="343" t="s">
        <v>1821</v>
      </c>
      <c r="F20" s="344">
        <v>15.4</v>
      </c>
      <c r="G20" s="334">
        <v>26.82</v>
      </c>
    </row>
    <row r="21" spans="1:7" x14ac:dyDescent="0.25">
      <c r="A21" s="332" t="s">
        <v>69</v>
      </c>
      <c r="B21" s="333">
        <v>100</v>
      </c>
      <c r="C21" s="334">
        <v>12.15</v>
      </c>
      <c r="E21" s="343" t="s">
        <v>1822</v>
      </c>
      <c r="F21" s="344">
        <v>10.8</v>
      </c>
      <c r="G21" s="334">
        <v>19.89</v>
      </c>
    </row>
    <row r="22" spans="1:7" x14ac:dyDescent="0.25">
      <c r="A22" s="332" t="s">
        <v>1791</v>
      </c>
      <c r="B22" s="333">
        <v>100</v>
      </c>
      <c r="C22" s="334">
        <v>2.35</v>
      </c>
      <c r="E22" s="347" t="s">
        <v>39</v>
      </c>
      <c r="F22" s="348">
        <v>0.1</v>
      </c>
      <c r="G22" s="340">
        <v>100</v>
      </c>
    </row>
    <row r="23" spans="1:7" x14ac:dyDescent="0.25">
      <c r="A23" s="332" t="s">
        <v>70</v>
      </c>
      <c r="B23" s="333">
        <v>100</v>
      </c>
      <c r="C23" s="334">
        <v>0</v>
      </c>
    </row>
    <row r="24" spans="1:7" x14ac:dyDescent="0.25">
      <c r="A24" s="332" t="s">
        <v>72</v>
      </c>
      <c r="B24" s="333">
        <v>100</v>
      </c>
      <c r="C24" s="334">
        <v>32.409999999999997</v>
      </c>
    </row>
    <row r="25" spans="1:7" x14ac:dyDescent="0.25">
      <c r="A25" s="332" t="s">
        <v>1792</v>
      </c>
      <c r="B25" s="333">
        <v>100</v>
      </c>
      <c r="C25" s="334">
        <v>12.74</v>
      </c>
    </row>
    <row r="26" spans="1:7" x14ac:dyDescent="0.25">
      <c r="A26" s="332" t="s">
        <v>1793</v>
      </c>
      <c r="B26" s="333">
        <v>100</v>
      </c>
      <c r="C26" s="334">
        <v>72.290000000000006</v>
      </c>
    </row>
    <row r="27" spans="1:7" x14ac:dyDescent="0.25">
      <c r="A27" s="332" t="s">
        <v>1794</v>
      </c>
      <c r="B27" s="333">
        <v>100</v>
      </c>
      <c r="C27" s="334">
        <v>26.67</v>
      </c>
    </row>
    <row r="28" spans="1:7" x14ac:dyDescent="0.25">
      <c r="A28" s="332" t="s">
        <v>1795</v>
      </c>
      <c r="B28" s="333">
        <v>100</v>
      </c>
      <c r="C28" s="334">
        <v>3.03</v>
      </c>
    </row>
    <row r="29" spans="1:7" x14ac:dyDescent="0.25">
      <c r="A29" s="332" t="s">
        <v>1796</v>
      </c>
      <c r="B29" s="333">
        <v>100</v>
      </c>
      <c r="C29" s="334">
        <v>5.27</v>
      </c>
    </row>
    <row r="30" spans="1:7" x14ac:dyDescent="0.25">
      <c r="A30" s="332" t="s">
        <v>73</v>
      </c>
      <c r="B30" s="333">
        <v>100</v>
      </c>
      <c r="C30" s="334">
        <v>4.09</v>
      </c>
    </row>
    <row r="31" spans="1:7" x14ac:dyDescent="0.25">
      <c r="A31" s="332" t="s">
        <v>74</v>
      </c>
      <c r="B31" s="333">
        <v>100</v>
      </c>
      <c r="C31" s="334">
        <v>11.32</v>
      </c>
    </row>
    <row r="32" spans="1:7" x14ac:dyDescent="0.25">
      <c r="A32" s="332" t="s">
        <v>75</v>
      </c>
      <c r="B32" s="333">
        <v>100</v>
      </c>
      <c r="C32" s="334">
        <v>8.31</v>
      </c>
    </row>
    <row r="33" spans="1:3" x14ac:dyDescent="0.25">
      <c r="A33" s="332" t="s">
        <v>76</v>
      </c>
      <c r="B33" s="333">
        <v>100</v>
      </c>
      <c r="C33" s="334">
        <v>6.62</v>
      </c>
    </row>
    <row r="34" spans="1:3" x14ac:dyDescent="0.25">
      <c r="A34" s="332" t="s">
        <v>77</v>
      </c>
      <c r="B34" s="333">
        <v>100</v>
      </c>
      <c r="C34" s="334">
        <v>6.77</v>
      </c>
    </row>
    <row r="35" spans="1:3" x14ac:dyDescent="0.25">
      <c r="A35" s="332" t="s">
        <v>78</v>
      </c>
      <c r="B35" s="333">
        <v>100</v>
      </c>
      <c r="C35" s="334">
        <v>6.19</v>
      </c>
    </row>
    <row r="36" spans="1:3" x14ac:dyDescent="0.25">
      <c r="A36" s="332" t="s">
        <v>79</v>
      </c>
      <c r="B36" s="333">
        <v>100</v>
      </c>
      <c r="C36" s="334">
        <v>2.46</v>
      </c>
    </row>
    <row r="37" spans="1:3" x14ac:dyDescent="0.25">
      <c r="A37" s="332" t="s">
        <v>80</v>
      </c>
      <c r="B37" s="333">
        <v>100</v>
      </c>
      <c r="C37" s="334">
        <v>14.9</v>
      </c>
    </row>
    <row r="38" spans="1:3" x14ac:dyDescent="0.25">
      <c r="A38" s="332" t="s">
        <v>1797</v>
      </c>
      <c r="B38" s="333">
        <v>100</v>
      </c>
      <c r="C38" s="334">
        <v>1.94</v>
      </c>
    </row>
    <row r="39" spans="1:3" x14ac:dyDescent="0.25">
      <c r="A39" s="332" t="s">
        <v>81</v>
      </c>
      <c r="B39" s="333">
        <v>100</v>
      </c>
      <c r="C39" s="334">
        <v>6.97</v>
      </c>
    </row>
    <row r="40" spans="1:3" x14ac:dyDescent="0.25">
      <c r="A40" s="332" t="s">
        <v>82</v>
      </c>
      <c r="B40" s="333">
        <v>100</v>
      </c>
      <c r="C40" s="334">
        <v>35.31</v>
      </c>
    </row>
    <row r="41" spans="1:3" x14ac:dyDescent="0.25">
      <c r="A41" s="332" t="s">
        <v>1798</v>
      </c>
      <c r="B41" s="333">
        <v>100</v>
      </c>
      <c r="C41" s="334">
        <v>35.450000000000003</v>
      </c>
    </row>
    <row r="42" spans="1:3" x14ac:dyDescent="0.25">
      <c r="A42" s="332" t="s">
        <v>1799</v>
      </c>
      <c r="B42" s="333">
        <v>100</v>
      </c>
      <c r="C42" s="334">
        <v>4.17</v>
      </c>
    </row>
    <row r="43" spans="1:3" x14ac:dyDescent="0.25">
      <c r="A43" s="332" t="s">
        <v>1800</v>
      </c>
      <c r="B43" s="333">
        <v>100</v>
      </c>
      <c r="C43" s="334">
        <v>88.69</v>
      </c>
    </row>
    <row r="44" spans="1:3" x14ac:dyDescent="0.25">
      <c r="A44" s="332" t="s">
        <v>1801</v>
      </c>
      <c r="B44" s="333">
        <v>100</v>
      </c>
      <c r="C44" s="334">
        <v>39.479999999999997</v>
      </c>
    </row>
    <row r="45" spans="1:3" x14ac:dyDescent="0.25">
      <c r="A45" s="332" t="s">
        <v>89</v>
      </c>
      <c r="B45" s="333">
        <v>100</v>
      </c>
      <c r="C45" s="334">
        <v>87.18</v>
      </c>
    </row>
    <row r="46" spans="1:3" x14ac:dyDescent="0.25">
      <c r="A46" s="332" t="s">
        <v>90</v>
      </c>
      <c r="B46" s="333">
        <v>100</v>
      </c>
      <c r="C46" s="334">
        <v>11.090000000000002</v>
      </c>
    </row>
    <row r="47" spans="1:3" x14ac:dyDescent="0.25">
      <c r="A47" s="332" t="s">
        <v>91</v>
      </c>
      <c r="B47" s="333">
        <v>100</v>
      </c>
      <c r="C47" s="334">
        <v>0</v>
      </c>
    </row>
    <row r="48" spans="1:3" x14ac:dyDescent="0.25">
      <c r="A48" s="332" t="s">
        <v>92</v>
      </c>
      <c r="B48" s="333">
        <v>100</v>
      </c>
      <c r="C48" s="334">
        <v>15.66</v>
      </c>
    </row>
    <row r="49" spans="1:3" x14ac:dyDescent="0.25">
      <c r="A49" s="332" t="s">
        <v>93</v>
      </c>
      <c r="B49" s="333">
        <v>100</v>
      </c>
      <c r="C49" s="334">
        <v>33.39</v>
      </c>
    </row>
    <row r="50" spans="1:3" x14ac:dyDescent="0.25">
      <c r="A50" s="332" t="s">
        <v>95</v>
      </c>
      <c r="B50" s="333">
        <v>100</v>
      </c>
      <c r="C50" s="334">
        <v>23.06</v>
      </c>
    </row>
    <row r="51" spans="1:3" x14ac:dyDescent="0.25">
      <c r="A51" s="332" t="s">
        <v>97</v>
      </c>
      <c r="B51" s="333">
        <v>100</v>
      </c>
      <c r="C51" s="334">
        <v>17.38</v>
      </c>
    </row>
    <row r="52" spans="1:3" x14ac:dyDescent="0.25">
      <c r="A52" s="332" t="s">
        <v>99</v>
      </c>
      <c r="B52" s="333">
        <v>100</v>
      </c>
      <c r="C52" s="334">
        <v>14.33</v>
      </c>
    </row>
    <row r="53" spans="1:3" x14ac:dyDescent="0.25">
      <c r="A53" s="332" t="s">
        <v>1802</v>
      </c>
      <c r="B53" s="333">
        <v>100</v>
      </c>
      <c r="C53" s="334">
        <v>25.04</v>
      </c>
    </row>
    <row r="54" spans="1:3" x14ac:dyDescent="0.25">
      <c r="A54" s="332" t="s">
        <v>101</v>
      </c>
      <c r="B54" s="333">
        <v>100</v>
      </c>
      <c r="C54" s="334">
        <v>50.25</v>
      </c>
    </row>
    <row r="55" spans="1:3" x14ac:dyDescent="0.25">
      <c r="A55" s="332" t="s">
        <v>102</v>
      </c>
      <c r="B55" s="333">
        <v>100</v>
      </c>
      <c r="C55" s="334">
        <v>38.229999999999997</v>
      </c>
    </row>
    <row r="56" spans="1:3" x14ac:dyDescent="0.25">
      <c r="A56" s="332" t="s">
        <v>104</v>
      </c>
      <c r="B56" s="333">
        <v>100</v>
      </c>
      <c r="C56" s="334">
        <v>71.38</v>
      </c>
    </row>
    <row r="57" spans="1:3" x14ac:dyDescent="0.25">
      <c r="A57" s="332" t="s">
        <v>105</v>
      </c>
      <c r="B57" s="333">
        <v>100</v>
      </c>
      <c r="C57" s="334">
        <v>20.61</v>
      </c>
    </row>
    <row r="58" spans="1:3" x14ac:dyDescent="0.25">
      <c r="A58" s="332" t="s">
        <v>107</v>
      </c>
      <c r="B58" s="333">
        <v>100</v>
      </c>
      <c r="C58" s="334">
        <v>20.99</v>
      </c>
    </row>
    <row r="59" spans="1:3" x14ac:dyDescent="0.25">
      <c r="A59" s="332" t="s">
        <v>85</v>
      </c>
      <c r="B59" s="333">
        <v>99.9</v>
      </c>
      <c r="C59" s="334">
        <v>18.46</v>
      </c>
    </row>
    <row r="60" spans="1:3" x14ac:dyDescent="0.25">
      <c r="A60" s="332" t="s">
        <v>103</v>
      </c>
      <c r="B60" s="333">
        <v>99.9</v>
      </c>
      <c r="C60" s="334">
        <v>32</v>
      </c>
    </row>
    <row r="61" spans="1:3" x14ac:dyDescent="0.25">
      <c r="A61" s="332" t="s">
        <v>65</v>
      </c>
      <c r="B61" s="333">
        <v>99.899999999999991</v>
      </c>
      <c r="C61" s="334">
        <v>8.8000000000000007</v>
      </c>
    </row>
    <row r="62" spans="1:3" x14ac:dyDescent="0.25">
      <c r="A62" s="332" t="s">
        <v>66</v>
      </c>
      <c r="B62" s="333">
        <v>99.899999999999991</v>
      </c>
      <c r="C62" s="334">
        <v>8.14</v>
      </c>
    </row>
    <row r="63" spans="1:3" x14ac:dyDescent="0.25">
      <c r="A63" s="332" t="s">
        <v>94</v>
      </c>
      <c r="B63" s="333">
        <v>99.899999999999991</v>
      </c>
      <c r="C63" s="334">
        <v>8.64</v>
      </c>
    </row>
    <row r="64" spans="1:3" x14ac:dyDescent="0.25">
      <c r="A64" s="332" t="s">
        <v>87</v>
      </c>
      <c r="B64" s="333">
        <v>99.800000000000011</v>
      </c>
      <c r="C64" s="334">
        <v>21.45</v>
      </c>
    </row>
    <row r="65" spans="1:3" x14ac:dyDescent="0.25">
      <c r="A65" s="332" t="s">
        <v>83</v>
      </c>
      <c r="B65" s="333">
        <v>99.100000000000009</v>
      </c>
      <c r="C65" s="334">
        <v>20.5</v>
      </c>
    </row>
    <row r="66" spans="1:3" x14ac:dyDescent="0.25">
      <c r="A66" s="332" t="s">
        <v>106</v>
      </c>
      <c r="B66" s="333">
        <v>98.4</v>
      </c>
      <c r="C66" s="334">
        <v>65.399999999999991</v>
      </c>
    </row>
    <row r="67" spans="1:3" x14ac:dyDescent="0.25">
      <c r="A67" s="332" t="s">
        <v>54</v>
      </c>
      <c r="B67" s="333">
        <v>98.300000000000011</v>
      </c>
      <c r="C67" s="334">
        <v>10.45</v>
      </c>
    </row>
    <row r="68" spans="1:3" x14ac:dyDescent="0.25">
      <c r="A68" s="332" t="s">
        <v>100</v>
      </c>
      <c r="B68" s="333">
        <v>97.3</v>
      </c>
      <c r="C68" s="334">
        <v>14.120000000000001</v>
      </c>
    </row>
    <row r="69" spans="1:3" x14ac:dyDescent="0.25">
      <c r="A69" s="332" t="s">
        <v>1803</v>
      </c>
      <c r="B69" s="333">
        <v>95.6</v>
      </c>
      <c r="C69" s="334">
        <v>5.41</v>
      </c>
    </row>
    <row r="70" spans="1:3" x14ac:dyDescent="0.25">
      <c r="A70" s="335" t="s">
        <v>71</v>
      </c>
      <c r="B70" s="336">
        <v>94.2</v>
      </c>
      <c r="C70" s="337">
        <v>50.26</v>
      </c>
    </row>
    <row r="71" spans="1:3" x14ac:dyDescent="0.25">
      <c r="A71" s="338" t="s">
        <v>86</v>
      </c>
      <c r="B71" s="339">
        <v>72.2</v>
      </c>
      <c r="C71" s="340">
        <v>68.05</v>
      </c>
    </row>
    <row r="72" spans="1:3" x14ac:dyDescent="0.25">
      <c r="A72" s="341" t="s">
        <v>53</v>
      </c>
      <c r="B72" s="342">
        <v>65.099999999999994</v>
      </c>
      <c r="C72" s="334">
        <v>25.75</v>
      </c>
    </row>
    <row r="73" spans="1:3" x14ac:dyDescent="0.25">
      <c r="A73" s="341" t="s">
        <v>60</v>
      </c>
      <c r="B73" s="342">
        <v>47.5</v>
      </c>
      <c r="C73" s="334">
        <v>24.099999999999998</v>
      </c>
    </row>
    <row r="74" spans="1:3" x14ac:dyDescent="0.25">
      <c r="A74" s="341" t="s">
        <v>1804</v>
      </c>
      <c r="B74" s="342">
        <v>41.1</v>
      </c>
      <c r="C74" s="334">
        <v>8.5399999999999991</v>
      </c>
    </row>
    <row r="75" spans="1:3" x14ac:dyDescent="0.25">
      <c r="A75" s="341" t="s">
        <v>88</v>
      </c>
      <c r="B75" s="342">
        <v>38.4</v>
      </c>
      <c r="C75" s="334">
        <v>11.33</v>
      </c>
    </row>
    <row r="76" spans="1:3" x14ac:dyDescent="0.25">
      <c r="A76" s="341" t="s">
        <v>51</v>
      </c>
      <c r="B76" s="342">
        <v>37.799999999999997</v>
      </c>
      <c r="C76" s="334">
        <v>12.01</v>
      </c>
    </row>
    <row r="77" spans="1:3" x14ac:dyDescent="0.25">
      <c r="A77" s="338" t="s">
        <v>1805</v>
      </c>
      <c r="B77" s="339">
        <v>34.299999999999997</v>
      </c>
      <c r="C77" s="340">
        <v>11.4</v>
      </c>
    </row>
    <row r="78" spans="1:3" x14ac:dyDescent="0.25">
      <c r="A78" s="343" t="s">
        <v>1806</v>
      </c>
      <c r="B78" s="344">
        <v>23.3</v>
      </c>
      <c r="C78" s="334">
        <v>26.68</v>
      </c>
    </row>
    <row r="79" spans="1:3" x14ac:dyDescent="0.25">
      <c r="A79" s="343" t="s">
        <v>84</v>
      </c>
      <c r="B79" s="344">
        <v>21.900000000000002</v>
      </c>
      <c r="C79" s="334">
        <v>14.86</v>
      </c>
    </row>
    <row r="80" spans="1:3" x14ac:dyDescent="0.25">
      <c r="A80" s="343" t="s">
        <v>1807</v>
      </c>
      <c r="B80" s="344">
        <v>11.899999999999999</v>
      </c>
      <c r="C80" s="334">
        <v>9.69</v>
      </c>
    </row>
    <row r="81" spans="1:3" x14ac:dyDescent="0.25">
      <c r="A81" s="343" t="s">
        <v>1808</v>
      </c>
      <c r="B81" s="344">
        <v>10.3</v>
      </c>
      <c r="C81" s="334">
        <v>3.66</v>
      </c>
    </row>
    <row r="82" spans="1:3" x14ac:dyDescent="0.25">
      <c r="A82" s="343" t="s">
        <v>1809</v>
      </c>
      <c r="B82" s="344">
        <v>7.4</v>
      </c>
      <c r="C82" s="334">
        <v>49.83</v>
      </c>
    </row>
    <row r="83" spans="1:3" x14ac:dyDescent="0.25">
      <c r="A83" s="343" t="s">
        <v>1810</v>
      </c>
      <c r="B83" s="344">
        <v>6.9</v>
      </c>
      <c r="C83" s="334">
        <v>3.75</v>
      </c>
    </row>
    <row r="84" spans="1:3" x14ac:dyDescent="0.25">
      <c r="A84" s="343" t="s">
        <v>1811</v>
      </c>
      <c r="B84" s="344">
        <v>4.0999999999999996</v>
      </c>
      <c r="C84" s="334">
        <v>18.170000000000002</v>
      </c>
    </row>
    <row r="85" spans="1:3" x14ac:dyDescent="0.25">
      <c r="A85" s="343" t="s">
        <v>96</v>
      </c>
      <c r="B85" s="344">
        <v>4</v>
      </c>
      <c r="C85" s="334">
        <v>99.89</v>
      </c>
    </row>
    <row r="86" spans="1:3" x14ac:dyDescent="0.25">
      <c r="A86" s="343" t="s">
        <v>50</v>
      </c>
      <c r="B86" s="344">
        <v>3.9</v>
      </c>
      <c r="C86" s="334">
        <v>14.47</v>
      </c>
    </row>
    <row r="87" spans="1:3" x14ac:dyDescent="0.25">
      <c r="A87" s="345" t="s">
        <v>1812</v>
      </c>
      <c r="B87" s="346">
        <v>1.3</v>
      </c>
      <c r="C87" s="337">
        <v>26.44</v>
      </c>
    </row>
    <row r="88" spans="1:3" x14ac:dyDescent="0.25">
      <c r="A88" s="347" t="s">
        <v>1813</v>
      </c>
      <c r="B88" s="348">
        <v>0.6</v>
      </c>
      <c r="C88" s="340">
        <v>0.28999999999999998</v>
      </c>
    </row>
    <row r="91" spans="1:3" ht="45" x14ac:dyDescent="0.25">
      <c r="A91" s="412" t="s">
        <v>1823</v>
      </c>
    </row>
  </sheetData>
  <conditionalFormatting sqref="C2:C88">
    <cfRule type="cellIs" dxfId="48" priority="9" operator="lessThan">
      <formula>17</formula>
    </cfRule>
    <cfRule type="cellIs" dxfId="47" priority="10" operator="greaterThan">
      <formula>17</formula>
    </cfRule>
  </conditionalFormatting>
  <conditionalFormatting sqref="G2:G22">
    <cfRule type="cellIs" dxfId="46" priority="4" operator="lessThan">
      <formula>10</formula>
    </cfRule>
    <cfRule type="cellIs" dxfId="45" priority="5" operator="greaterThan">
      <formula>10</formula>
    </cfRule>
  </conditionalFormatting>
  <conditionalFormatting sqref="K2">
    <cfRule type="cellIs" dxfId="44" priority="2" operator="lessThan">
      <formula>10</formula>
    </cfRule>
    <cfRule type="cellIs" dxfId="43" priority="3" operator="greaterThan">
      <formula>10</formula>
    </cfRule>
  </conditionalFormatting>
  <conditionalFormatting sqref="K2:K11">
    <cfRule type="cellIs" dxfId="42" priority="1" operator="lessThan">
      <formula>10</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9"/>
  <sheetViews>
    <sheetView topLeftCell="A37" workbookViewId="0">
      <selection activeCell="D69" sqref="D69"/>
    </sheetView>
  </sheetViews>
  <sheetFormatPr defaultRowHeight="15" x14ac:dyDescent="0.25"/>
  <cols>
    <col min="1" max="1" width="26.140625" style="3" customWidth="1"/>
    <col min="2" max="2" width="16.85546875" style="3" customWidth="1"/>
    <col min="3" max="3" width="20.28515625" style="3" customWidth="1"/>
    <col min="4" max="4" width="18" style="3" customWidth="1"/>
    <col min="5" max="5" width="12.28515625" style="3" customWidth="1"/>
    <col min="6" max="6" width="10.85546875" style="3" customWidth="1"/>
    <col min="7" max="7" width="81.42578125" style="115" customWidth="1"/>
    <col min="8" max="8" width="19.28515625" style="3" customWidth="1"/>
    <col min="9" max="9" width="39.5703125" style="115" customWidth="1"/>
    <col min="10" max="10" width="35.5703125" style="3" customWidth="1"/>
    <col min="11" max="16384" width="9.140625" style="3"/>
  </cols>
  <sheetData>
    <row r="1" spans="1:9" x14ac:dyDescent="0.25">
      <c r="A1" s="162" t="s">
        <v>185</v>
      </c>
      <c r="B1" s="134"/>
      <c r="C1" s="134"/>
      <c r="D1" s="134"/>
      <c r="E1" s="134"/>
      <c r="F1" s="134"/>
      <c r="G1" s="154"/>
      <c r="H1" s="134"/>
      <c r="I1" s="155"/>
    </row>
    <row r="2" spans="1:9" ht="33" thickBot="1" x14ac:dyDescent="0.3">
      <c r="A2" s="186" t="s">
        <v>126</v>
      </c>
      <c r="B2" s="135" t="s">
        <v>127</v>
      </c>
      <c r="C2" s="136" t="s">
        <v>128</v>
      </c>
      <c r="D2" s="137" t="s">
        <v>129</v>
      </c>
      <c r="E2" s="138" t="s">
        <v>186</v>
      </c>
      <c r="F2" s="138" t="s">
        <v>131</v>
      </c>
      <c r="G2" s="139" t="s">
        <v>187</v>
      </c>
      <c r="H2" s="139" t="s">
        <v>133</v>
      </c>
      <c r="I2" s="187" t="s">
        <v>110</v>
      </c>
    </row>
    <row r="3" spans="1:9" x14ac:dyDescent="0.25">
      <c r="A3" s="188" t="s">
        <v>108</v>
      </c>
      <c r="B3" s="163">
        <v>9050</v>
      </c>
      <c r="C3" s="127" t="s">
        <v>143</v>
      </c>
      <c r="D3" s="140" t="s">
        <v>188</v>
      </c>
      <c r="E3" s="149" t="s">
        <v>145</v>
      </c>
      <c r="F3" s="164"/>
      <c r="G3" s="141"/>
      <c r="H3" s="164"/>
      <c r="I3" s="189"/>
    </row>
    <row r="4" spans="1:9" x14ac:dyDescent="0.25">
      <c r="A4" s="190" t="s">
        <v>22</v>
      </c>
      <c r="B4" s="96">
        <v>0</v>
      </c>
      <c r="C4" s="15" t="s">
        <v>138</v>
      </c>
      <c r="D4" s="166" t="s">
        <v>233</v>
      </c>
      <c r="E4" s="107"/>
      <c r="F4" s="107"/>
      <c r="G4" s="108" t="s">
        <v>234</v>
      </c>
      <c r="H4" s="107"/>
      <c r="I4" s="191" t="s">
        <v>181</v>
      </c>
    </row>
    <row r="5" spans="1:9" x14ac:dyDescent="0.25">
      <c r="A5" s="190" t="s">
        <v>22</v>
      </c>
      <c r="B5" s="96">
        <v>0</v>
      </c>
      <c r="C5" s="127" t="s">
        <v>135</v>
      </c>
      <c r="D5" s="166"/>
      <c r="E5" s="107"/>
      <c r="F5" s="107"/>
      <c r="G5" s="152" t="s">
        <v>235</v>
      </c>
      <c r="H5" s="107"/>
      <c r="I5" s="191" t="s">
        <v>236</v>
      </c>
    </row>
    <row r="6" spans="1:9" ht="39" x14ac:dyDescent="0.25">
      <c r="A6" s="192" t="s">
        <v>2</v>
      </c>
      <c r="B6" s="5">
        <v>2015.9208644999999</v>
      </c>
      <c r="C6" s="127" t="s">
        <v>135</v>
      </c>
      <c r="D6" s="142"/>
      <c r="E6" s="165" t="s">
        <v>145</v>
      </c>
      <c r="F6" s="143"/>
      <c r="G6" s="144" t="s">
        <v>189</v>
      </c>
      <c r="H6" s="107"/>
      <c r="I6" s="193"/>
    </row>
    <row r="7" spans="1:9" x14ac:dyDescent="0.25">
      <c r="A7" s="190" t="s">
        <v>2</v>
      </c>
      <c r="B7" s="96">
        <v>0</v>
      </c>
      <c r="C7" s="15" t="s">
        <v>138</v>
      </c>
      <c r="D7" s="166" t="s">
        <v>190</v>
      </c>
      <c r="E7" s="107"/>
      <c r="F7" s="167" t="s">
        <v>191</v>
      </c>
      <c r="G7" s="108" t="s">
        <v>192</v>
      </c>
      <c r="H7" s="107"/>
      <c r="I7" s="191" t="s">
        <v>193</v>
      </c>
    </row>
    <row r="8" spans="1:9" ht="26.25" x14ac:dyDescent="0.25">
      <c r="A8" s="194" t="s">
        <v>3</v>
      </c>
      <c r="B8" s="5">
        <v>221.45</v>
      </c>
      <c r="C8" s="127" t="s">
        <v>143</v>
      </c>
      <c r="D8" s="145" t="s">
        <v>194</v>
      </c>
      <c r="E8" s="165" t="s">
        <v>145</v>
      </c>
      <c r="F8" s="16"/>
      <c r="G8" s="146"/>
      <c r="H8" s="4"/>
      <c r="I8" s="313" t="s">
        <v>1748</v>
      </c>
    </row>
    <row r="9" spans="1:9" ht="26.25" x14ac:dyDescent="0.25">
      <c r="A9" s="190" t="s">
        <v>3</v>
      </c>
      <c r="B9" s="95">
        <v>0</v>
      </c>
      <c r="C9" s="127" t="s">
        <v>135</v>
      </c>
      <c r="D9" s="166"/>
      <c r="E9" s="107"/>
      <c r="F9" s="167"/>
      <c r="G9" s="102" t="s">
        <v>195</v>
      </c>
      <c r="H9" s="107"/>
      <c r="I9" s="195" t="s">
        <v>196</v>
      </c>
    </row>
    <row r="10" spans="1:9" ht="26.25" x14ac:dyDescent="0.25">
      <c r="A10" s="190" t="s">
        <v>3</v>
      </c>
      <c r="B10" s="95">
        <v>0</v>
      </c>
      <c r="C10" s="15" t="s">
        <v>138</v>
      </c>
      <c r="D10" s="166" t="s">
        <v>139</v>
      </c>
      <c r="E10" s="107"/>
      <c r="F10" s="167" t="s">
        <v>140</v>
      </c>
      <c r="G10" s="108" t="s">
        <v>197</v>
      </c>
      <c r="H10" s="107"/>
      <c r="I10" s="191" t="s">
        <v>198</v>
      </c>
    </row>
    <row r="11" spans="1:9" ht="26.25" x14ac:dyDescent="0.25">
      <c r="A11" s="192" t="s">
        <v>5</v>
      </c>
      <c r="B11" s="168">
        <v>6492.76</v>
      </c>
      <c r="C11" s="127" t="s">
        <v>135</v>
      </c>
      <c r="D11" s="142"/>
      <c r="E11" s="107"/>
      <c r="F11" s="143"/>
      <c r="G11" s="102" t="s">
        <v>199</v>
      </c>
      <c r="H11" s="107"/>
      <c r="I11" s="193"/>
    </row>
    <row r="12" spans="1:9" x14ac:dyDescent="0.25">
      <c r="A12" s="188" t="s">
        <v>5</v>
      </c>
      <c r="B12" s="56">
        <v>1907.7</v>
      </c>
      <c r="C12" s="127" t="s">
        <v>143</v>
      </c>
      <c r="D12" s="140" t="s">
        <v>200</v>
      </c>
      <c r="E12" s="142" t="s">
        <v>145</v>
      </c>
      <c r="F12" s="143"/>
      <c r="G12" s="147"/>
      <c r="H12" s="169"/>
      <c r="I12" s="196"/>
    </row>
    <row r="13" spans="1:9" x14ac:dyDescent="0.25">
      <c r="A13" s="190" t="s">
        <v>5</v>
      </c>
      <c r="B13" s="96">
        <v>0</v>
      </c>
      <c r="C13" s="15" t="s">
        <v>138</v>
      </c>
      <c r="D13" s="166" t="s">
        <v>147</v>
      </c>
      <c r="E13" s="107"/>
      <c r="F13" s="167" t="s">
        <v>201</v>
      </c>
      <c r="G13" s="108" t="s">
        <v>202</v>
      </c>
      <c r="H13" s="107"/>
      <c r="I13" s="213" t="s">
        <v>203</v>
      </c>
    </row>
    <row r="14" spans="1:9" ht="26.25" x14ac:dyDescent="0.25">
      <c r="A14" s="192" t="s">
        <v>49</v>
      </c>
      <c r="B14" s="5">
        <v>1167.3675079999996</v>
      </c>
      <c r="C14" s="127" t="s">
        <v>135</v>
      </c>
      <c r="D14" s="142"/>
      <c r="E14" s="107"/>
      <c r="F14" s="107"/>
      <c r="G14" s="102" t="s">
        <v>237</v>
      </c>
      <c r="H14" s="107"/>
      <c r="I14" s="193"/>
    </row>
    <row r="15" spans="1:9" x14ac:dyDescent="0.25">
      <c r="A15" s="188" t="s">
        <v>49</v>
      </c>
      <c r="B15" s="163">
        <v>248.45</v>
      </c>
      <c r="C15" s="127" t="s">
        <v>143</v>
      </c>
      <c r="D15" s="140" t="s">
        <v>238</v>
      </c>
      <c r="E15" s="142" t="s">
        <v>145</v>
      </c>
      <c r="F15" s="107"/>
      <c r="G15" s="147"/>
      <c r="H15" s="169"/>
      <c r="I15" s="196"/>
    </row>
    <row r="16" spans="1:9" x14ac:dyDescent="0.25">
      <c r="A16" s="190" t="s">
        <v>49</v>
      </c>
      <c r="B16" s="126" t="s">
        <v>137</v>
      </c>
      <c r="C16" s="15" t="s">
        <v>138</v>
      </c>
      <c r="D16" s="166" t="s">
        <v>239</v>
      </c>
      <c r="E16" s="107"/>
      <c r="F16" s="107"/>
      <c r="G16" s="108" t="s">
        <v>240</v>
      </c>
      <c r="H16" s="95">
        <v>1317.5258920000001</v>
      </c>
      <c r="I16" s="158" t="s">
        <v>35</v>
      </c>
    </row>
    <row r="17" spans="1:9" ht="26.25" x14ac:dyDescent="0.25">
      <c r="A17" s="190" t="s">
        <v>6</v>
      </c>
      <c r="B17" s="96">
        <v>27011.845399999991</v>
      </c>
      <c r="C17" s="15" t="s">
        <v>138</v>
      </c>
      <c r="D17" s="166" t="s">
        <v>204</v>
      </c>
      <c r="E17" s="107"/>
      <c r="F17" s="167" t="s">
        <v>205</v>
      </c>
      <c r="G17" s="108" t="s">
        <v>206</v>
      </c>
      <c r="H17" s="107"/>
      <c r="I17" s="193"/>
    </row>
    <row r="18" spans="1:9" ht="51.75" x14ac:dyDescent="0.25">
      <c r="A18" s="192" t="s">
        <v>23</v>
      </c>
      <c r="B18" s="5">
        <v>3095.97</v>
      </c>
      <c r="C18" s="127" t="s">
        <v>135</v>
      </c>
      <c r="D18" s="142"/>
      <c r="E18" s="107"/>
      <c r="F18" s="143"/>
      <c r="G18" s="102" t="s">
        <v>241</v>
      </c>
      <c r="H18" s="107"/>
      <c r="I18" s="193"/>
    </row>
    <row r="19" spans="1:9" ht="26.25" x14ac:dyDescent="0.25">
      <c r="A19" s="197" t="s">
        <v>8</v>
      </c>
      <c r="B19" s="212" t="s">
        <v>111</v>
      </c>
      <c r="C19" s="127" t="s">
        <v>135</v>
      </c>
      <c r="D19" s="107"/>
      <c r="E19" s="107"/>
      <c r="F19" s="143"/>
      <c r="G19" s="148" t="s">
        <v>207</v>
      </c>
      <c r="H19" s="107"/>
      <c r="I19" s="198" t="s">
        <v>208</v>
      </c>
    </row>
    <row r="20" spans="1:9" x14ac:dyDescent="0.25">
      <c r="A20" s="188" t="s">
        <v>8</v>
      </c>
      <c r="B20" s="56">
        <v>2970</v>
      </c>
      <c r="C20" s="127" t="s">
        <v>143</v>
      </c>
      <c r="D20" s="140" t="s">
        <v>149</v>
      </c>
      <c r="E20" s="142" t="s">
        <v>145</v>
      </c>
      <c r="F20" s="143"/>
      <c r="G20" s="147"/>
      <c r="H20" s="169"/>
      <c r="I20" s="198" t="s">
        <v>1528</v>
      </c>
    </row>
    <row r="21" spans="1:9" x14ac:dyDescent="0.25">
      <c r="A21" s="190" t="s">
        <v>8</v>
      </c>
      <c r="B21" s="126" t="s">
        <v>137</v>
      </c>
      <c r="C21" s="15" t="s">
        <v>138</v>
      </c>
      <c r="D21" s="166" t="s">
        <v>150</v>
      </c>
      <c r="E21" s="107"/>
      <c r="F21" s="167" t="s">
        <v>209</v>
      </c>
      <c r="G21" s="108" t="s">
        <v>210</v>
      </c>
      <c r="H21" s="95">
        <v>23259.872589999999</v>
      </c>
      <c r="I21" s="158" t="s">
        <v>29</v>
      </c>
    </row>
    <row r="22" spans="1:9" ht="39" x14ac:dyDescent="0.25">
      <c r="A22" s="197" t="s">
        <v>9</v>
      </c>
      <c r="B22" s="212" t="s">
        <v>111</v>
      </c>
      <c r="C22" s="127" t="s">
        <v>135</v>
      </c>
      <c r="D22" s="107"/>
      <c r="E22" s="107"/>
      <c r="F22" s="143"/>
      <c r="G22" s="148" t="s">
        <v>211</v>
      </c>
      <c r="H22" s="107"/>
      <c r="I22" s="198" t="s">
        <v>208</v>
      </c>
    </row>
    <row r="23" spans="1:9" ht="39" x14ac:dyDescent="0.25">
      <c r="A23" s="197" t="s">
        <v>10</v>
      </c>
      <c r="B23" s="168">
        <v>106.8</v>
      </c>
      <c r="C23" s="127" t="s">
        <v>135</v>
      </c>
      <c r="D23" s="142"/>
      <c r="E23" s="107"/>
      <c r="F23" s="143"/>
      <c r="G23" s="102" t="s">
        <v>212</v>
      </c>
      <c r="H23" s="107"/>
      <c r="I23" s="193"/>
    </row>
    <row r="24" spans="1:9" x14ac:dyDescent="0.25">
      <c r="A24" s="190" t="s">
        <v>10</v>
      </c>
      <c r="B24" s="5">
        <v>2</v>
      </c>
      <c r="C24" s="127" t="s">
        <v>143</v>
      </c>
      <c r="D24" s="140" t="s">
        <v>213</v>
      </c>
      <c r="E24" s="149" t="s">
        <v>214</v>
      </c>
      <c r="F24" s="143"/>
      <c r="G24" s="150"/>
      <c r="H24" s="107"/>
      <c r="I24" s="193"/>
    </row>
    <row r="25" spans="1:9" x14ac:dyDescent="0.25">
      <c r="A25" s="190" t="s">
        <v>10</v>
      </c>
      <c r="B25" s="126" t="s">
        <v>137</v>
      </c>
      <c r="C25" s="15" t="s">
        <v>138</v>
      </c>
      <c r="D25" s="166" t="s">
        <v>155</v>
      </c>
      <c r="E25" s="107"/>
      <c r="F25" s="167" t="s">
        <v>156</v>
      </c>
      <c r="G25" s="108" t="s">
        <v>215</v>
      </c>
      <c r="H25" s="95">
        <v>123.74891622000003</v>
      </c>
      <c r="I25" s="158" t="s">
        <v>29</v>
      </c>
    </row>
    <row r="26" spans="1:9" x14ac:dyDescent="0.25">
      <c r="A26" s="190" t="s">
        <v>12</v>
      </c>
      <c r="B26" s="5">
        <v>1310</v>
      </c>
      <c r="C26" s="127" t="s">
        <v>143</v>
      </c>
      <c r="D26" s="140" t="s">
        <v>216</v>
      </c>
      <c r="E26" s="142" t="s">
        <v>145</v>
      </c>
      <c r="F26" s="143"/>
      <c r="G26" s="150"/>
      <c r="H26" s="169"/>
      <c r="I26" s="196"/>
    </row>
    <row r="27" spans="1:9" ht="26.25" x14ac:dyDescent="0.25">
      <c r="A27" s="190" t="s">
        <v>14</v>
      </c>
      <c r="B27" s="96">
        <v>301.83946003999972</v>
      </c>
      <c r="C27" s="15" t="s">
        <v>138</v>
      </c>
      <c r="D27" s="166" t="s">
        <v>217</v>
      </c>
      <c r="E27" s="107"/>
      <c r="F27" s="167" t="s">
        <v>218</v>
      </c>
      <c r="G27" s="108" t="s">
        <v>219</v>
      </c>
      <c r="H27" s="107"/>
      <c r="I27" s="193"/>
    </row>
    <row r="28" spans="1:9" ht="26.25" x14ac:dyDescent="0.25">
      <c r="A28" s="190" t="s">
        <v>15</v>
      </c>
      <c r="B28" s="96">
        <v>38.492287500000003</v>
      </c>
      <c r="C28" s="15" t="s">
        <v>138</v>
      </c>
      <c r="D28" s="166" t="s">
        <v>162</v>
      </c>
      <c r="E28" s="107"/>
      <c r="F28" s="167">
        <v>63</v>
      </c>
      <c r="G28" s="108" t="s">
        <v>220</v>
      </c>
      <c r="H28" s="107"/>
      <c r="I28" s="193"/>
    </row>
    <row r="29" spans="1:9" x14ac:dyDescent="0.25">
      <c r="A29" s="190" t="s">
        <v>16</v>
      </c>
      <c r="B29" s="126" t="s">
        <v>137</v>
      </c>
      <c r="C29" s="15" t="s">
        <v>138</v>
      </c>
      <c r="D29" s="166" t="s">
        <v>168</v>
      </c>
      <c r="E29" s="107"/>
      <c r="F29" s="167" t="s">
        <v>169</v>
      </c>
      <c r="G29" s="108" t="s">
        <v>221</v>
      </c>
      <c r="H29" s="95">
        <v>108458.572</v>
      </c>
      <c r="I29" s="158" t="s">
        <v>30</v>
      </c>
    </row>
    <row r="30" spans="1:9" x14ac:dyDescent="0.25">
      <c r="A30" s="188" t="s">
        <v>25</v>
      </c>
      <c r="B30" s="56">
        <v>1570</v>
      </c>
      <c r="C30" s="127" t="s">
        <v>143</v>
      </c>
      <c r="D30" s="140" t="s">
        <v>171</v>
      </c>
      <c r="E30" s="142" t="s">
        <v>145</v>
      </c>
      <c r="F30" s="107"/>
      <c r="G30" s="147"/>
      <c r="H30" s="169"/>
      <c r="I30" s="196"/>
    </row>
    <row r="31" spans="1:9" ht="26.25" x14ac:dyDescent="0.25">
      <c r="A31" s="190" t="s">
        <v>25</v>
      </c>
      <c r="B31" s="96">
        <v>62120.464164000019</v>
      </c>
      <c r="C31" s="15" t="s">
        <v>138</v>
      </c>
      <c r="D31" s="166" t="s">
        <v>172</v>
      </c>
      <c r="E31" s="107"/>
      <c r="F31" s="107"/>
      <c r="G31" s="153" t="s">
        <v>242</v>
      </c>
      <c r="H31" s="107"/>
      <c r="I31" s="193"/>
    </row>
    <row r="32" spans="1:9" x14ac:dyDescent="0.25">
      <c r="A32" s="192" t="s">
        <v>109</v>
      </c>
      <c r="B32" s="5">
        <v>6000</v>
      </c>
      <c r="C32" s="127" t="s">
        <v>135</v>
      </c>
      <c r="D32" s="142"/>
      <c r="E32" s="107"/>
      <c r="F32" s="143"/>
      <c r="G32" s="102" t="s">
        <v>243</v>
      </c>
      <c r="H32" s="107"/>
      <c r="I32" s="199"/>
    </row>
    <row r="33" spans="1:9" x14ac:dyDescent="0.25">
      <c r="A33" s="190" t="s">
        <v>109</v>
      </c>
      <c r="B33" s="96">
        <f>269415.27821-B34</f>
        <v>265835.27821000002</v>
      </c>
      <c r="C33" s="15" t="s">
        <v>138</v>
      </c>
      <c r="D33" s="166" t="s">
        <v>179</v>
      </c>
      <c r="E33" s="107"/>
      <c r="F33" s="167" t="s">
        <v>173</v>
      </c>
      <c r="G33" s="108" t="s">
        <v>244</v>
      </c>
      <c r="H33" s="107"/>
      <c r="I33" s="199"/>
    </row>
    <row r="34" spans="1:9" x14ac:dyDescent="0.25">
      <c r="A34" s="190" t="s">
        <v>109</v>
      </c>
      <c r="B34" s="96">
        <v>3580</v>
      </c>
      <c r="C34" s="127" t="s">
        <v>143</v>
      </c>
      <c r="D34" s="140" t="s">
        <v>1527</v>
      </c>
      <c r="E34" s="149" t="s">
        <v>214</v>
      </c>
      <c r="F34" s="167"/>
      <c r="G34" s="108"/>
      <c r="H34" s="107"/>
      <c r="I34" s="314" t="s">
        <v>1528</v>
      </c>
    </row>
    <row r="35" spans="1:9" x14ac:dyDescent="0.25">
      <c r="A35" s="188" t="s">
        <v>18</v>
      </c>
      <c r="B35" s="163">
        <v>956</v>
      </c>
      <c r="C35" s="127" t="s">
        <v>143</v>
      </c>
      <c r="D35" s="140" t="s">
        <v>222</v>
      </c>
      <c r="E35" s="142" t="s">
        <v>145</v>
      </c>
      <c r="F35" s="143"/>
      <c r="G35" s="147"/>
      <c r="H35" s="151"/>
      <c r="I35" s="196"/>
    </row>
    <row r="36" spans="1:9" x14ac:dyDescent="0.25">
      <c r="A36" s="190" t="s">
        <v>18</v>
      </c>
      <c r="B36" s="96">
        <v>1319.9550950000048</v>
      </c>
      <c r="C36" s="15" t="s">
        <v>138</v>
      </c>
      <c r="D36" s="166" t="s">
        <v>223</v>
      </c>
      <c r="E36" s="107"/>
      <c r="F36" s="167" t="s">
        <v>224</v>
      </c>
      <c r="G36" s="108" t="s">
        <v>225</v>
      </c>
      <c r="H36" s="107"/>
      <c r="I36" s="193"/>
    </row>
    <row r="37" spans="1:9" x14ac:dyDescent="0.25">
      <c r="A37" s="188" t="s">
        <v>19</v>
      </c>
      <c r="B37" s="56">
        <v>1183.69</v>
      </c>
      <c r="C37" s="127" t="s">
        <v>143</v>
      </c>
      <c r="D37" s="140" t="s">
        <v>226</v>
      </c>
      <c r="E37" s="142" t="s">
        <v>145</v>
      </c>
      <c r="F37" s="170"/>
      <c r="G37" s="147"/>
      <c r="H37" s="171"/>
      <c r="I37" s="200"/>
    </row>
    <row r="38" spans="1:9" ht="39" x14ac:dyDescent="0.25">
      <c r="A38" s="188" t="s">
        <v>19</v>
      </c>
      <c r="B38" s="56" t="s">
        <v>137</v>
      </c>
      <c r="C38" s="127" t="s">
        <v>135</v>
      </c>
      <c r="D38" s="140"/>
      <c r="E38" s="142"/>
      <c r="F38" s="170"/>
      <c r="G38" s="102" t="s">
        <v>227</v>
      </c>
      <c r="H38" s="171"/>
      <c r="I38" s="201" t="s">
        <v>245</v>
      </c>
    </row>
    <row r="39" spans="1:9" x14ac:dyDescent="0.25">
      <c r="A39" s="197" t="s">
        <v>20</v>
      </c>
      <c r="B39" s="5">
        <v>5755.6058604999998</v>
      </c>
      <c r="C39" s="127" t="s">
        <v>135</v>
      </c>
      <c r="D39" s="142"/>
      <c r="E39" s="107"/>
      <c r="F39" s="143"/>
      <c r="G39" s="102" t="s">
        <v>228</v>
      </c>
      <c r="H39" s="107"/>
      <c r="I39" s="193"/>
    </row>
    <row r="40" spans="1:9" x14ac:dyDescent="0.25">
      <c r="A40" s="188" t="s">
        <v>20</v>
      </c>
      <c r="B40" s="163">
        <v>5579</v>
      </c>
      <c r="C40" s="127" t="s">
        <v>143</v>
      </c>
      <c r="D40" s="140" t="s">
        <v>229</v>
      </c>
      <c r="E40" s="142" t="s">
        <v>145</v>
      </c>
      <c r="F40" s="143"/>
      <c r="G40" s="147"/>
      <c r="H40" s="151"/>
      <c r="I40" s="196"/>
    </row>
    <row r="41" spans="1:9" ht="26.25" x14ac:dyDescent="0.25">
      <c r="A41" s="190" t="s">
        <v>21</v>
      </c>
      <c r="B41" s="96">
        <v>3083.3260840000148</v>
      </c>
      <c r="C41" s="15" t="s">
        <v>138</v>
      </c>
      <c r="D41" s="166" t="s">
        <v>230</v>
      </c>
      <c r="E41" s="107"/>
      <c r="F41" s="172" t="s">
        <v>231</v>
      </c>
      <c r="G41" s="108" t="s">
        <v>232</v>
      </c>
      <c r="H41" s="107"/>
      <c r="I41" s="193"/>
    </row>
    <row r="42" spans="1:9" ht="7.5" customHeight="1" thickBot="1" x14ac:dyDescent="0.3">
      <c r="A42" s="315"/>
      <c r="B42" s="202"/>
      <c r="C42" s="202"/>
      <c r="D42" s="202"/>
      <c r="E42" s="202"/>
      <c r="F42" s="202"/>
      <c r="G42" s="316"/>
      <c r="H42" s="202"/>
      <c r="I42" s="203"/>
    </row>
    <row r="44" spans="1:9" ht="15.75" thickBot="1" x14ac:dyDescent="0.3"/>
    <row r="45" spans="1:9" x14ac:dyDescent="0.25">
      <c r="A45" s="173" t="s">
        <v>125</v>
      </c>
      <c r="B45" s="101"/>
      <c r="C45" s="101"/>
      <c r="D45" s="101"/>
      <c r="E45" s="101"/>
      <c r="F45" s="101"/>
      <c r="G45" s="114"/>
      <c r="H45" s="101"/>
      <c r="I45" s="114"/>
    </row>
    <row r="46" spans="1:9" ht="33" thickBot="1" x14ac:dyDescent="0.3">
      <c r="A46" s="204" t="s">
        <v>126</v>
      </c>
      <c r="B46" s="205" t="s">
        <v>127</v>
      </c>
      <c r="C46" s="206" t="s">
        <v>128</v>
      </c>
      <c r="D46" s="206" t="s">
        <v>129</v>
      </c>
      <c r="E46" s="207" t="s">
        <v>130</v>
      </c>
      <c r="F46" s="208" t="s">
        <v>131</v>
      </c>
      <c r="G46" s="209" t="s">
        <v>132</v>
      </c>
      <c r="H46" s="210" t="s">
        <v>133</v>
      </c>
      <c r="I46" s="211" t="s">
        <v>134</v>
      </c>
    </row>
    <row r="47" spans="1:9" ht="26.25" x14ac:dyDescent="0.25">
      <c r="A47" s="116" t="s">
        <v>3</v>
      </c>
      <c r="B47" s="117">
        <v>34718.606622000007</v>
      </c>
      <c r="C47" s="174" t="s">
        <v>135</v>
      </c>
      <c r="D47" s="175"/>
      <c r="E47" s="119"/>
      <c r="F47" s="176"/>
      <c r="G47" s="118" t="s">
        <v>136</v>
      </c>
      <c r="H47" s="119"/>
      <c r="I47" s="156"/>
    </row>
    <row r="48" spans="1:9" x14ac:dyDescent="0.25">
      <c r="A48" s="120" t="s">
        <v>3</v>
      </c>
      <c r="B48" s="297" t="s">
        <v>111</v>
      </c>
      <c r="C48" s="127" t="s">
        <v>143</v>
      </c>
      <c r="D48" s="145" t="s">
        <v>194</v>
      </c>
      <c r="E48" s="165" t="s">
        <v>145</v>
      </c>
      <c r="F48" s="1"/>
      <c r="G48" s="102"/>
      <c r="H48" s="113"/>
      <c r="I48" s="159" t="s">
        <v>154</v>
      </c>
    </row>
    <row r="49" spans="1:9" x14ac:dyDescent="0.25">
      <c r="A49" s="120" t="s">
        <v>3</v>
      </c>
      <c r="B49" s="111" t="s">
        <v>137</v>
      </c>
      <c r="C49" s="15" t="s">
        <v>138</v>
      </c>
      <c r="D49" s="166" t="s">
        <v>139</v>
      </c>
      <c r="F49" s="167" t="s">
        <v>140</v>
      </c>
      <c r="G49" s="103" t="s">
        <v>141</v>
      </c>
      <c r="H49" s="104"/>
      <c r="I49" s="121" t="s">
        <v>142</v>
      </c>
    </row>
    <row r="50" spans="1:9" x14ac:dyDescent="0.25">
      <c r="A50" s="122" t="s">
        <v>4</v>
      </c>
      <c r="B50" s="105">
        <v>290</v>
      </c>
      <c r="C50" s="15" t="s">
        <v>143</v>
      </c>
      <c r="D50" s="145" t="s">
        <v>144</v>
      </c>
      <c r="E50" s="177" t="s">
        <v>145</v>
      </c>
      <c r="F50" s="111"/>
      <c r="G50" s="123"/>
      <c r="H50" s="113"/>
      <c r="I50" s="157"/>
    </row>
    <row r="51" spans="1:9" ht="26.25" x14ac:dyDescent="0.25">
      <c r="A51" s="8" t="s">
        <v>5</v>
      </c>
      <c r="B51" s="5">
        <v>3605.94</v>
      </c>
      <c r="C51" s="15" t="s">
        <v>135</v>
      </c>
      <c r="D51" s="178"/>
      <c r="E51" s="113"/>
      <c r="F51" s="4"/>
      <c r="G51" s="102" t="s">
        <v>146</v>
      </c>
      <c r="H51" s="113"/>
      <c r="I51" s="157"/>
    </row>
    <row r="52" spans="1:9" x14ac:dyDescent="0.25">
      <c r="A52" s="120" t="s">
        <v>5</v>
      </c>
      <c r="B52" s="111" t="s">
        <v>137</v>
      </c>
      <c r="C52" s="15" t="s">
        <v>138</v>
      </c>
      <c r="D52" s="166" t="s">
        <v>147</v>
      </c>
      <c r="E52" s="113"/>
      <c r="F52" s="167">
        <v>61</v>
      </c>
      <c r="G52" s="108" t="s">
        <v>148</v>
      </c>
      <c r="H52" s="113"/>
      <c r="I52" s="121" t="s">
        <v>142</v>
      </c>
    </row>
    <row r="53" spans="1:9" x14ac:dyDescent="0.25">
      <c r="A53" s="120" t="s">
        <v>8</v>
      </c>
      <c r="B53" s="111" t="s">
        <v>137</v>
      </c>
      <c r="C53" s="15" t="s">
        <v>138</v>
      </c>
      <c r="D53" s="166" t="s">
        <v>150</v>
      </c>
      <c r="E53" s="113"/>
      <c r="F53" s="172" t="s">
        <v>151</v>
      </c>
      <c r="G53" s="103" t="s">
        <v>152</v>
      </c>
      <c r="H53" s="45">
        <f>168905.72+2970-16800</f>
        <v>155075.72</v>
      </c>
      <c r="I53" s="158" t="s">
        <v>29</v>
      </c>
    </row>
    <row r="54" spans="1:9" x14ac:dyDescent="0.25">
      <c r="A54" s="120" t="s">
        <v>8</v>
      </c>
      <c r="B54" s="5">
        <v>16800</v>
      </c>
      <c r="C54" s="15" t="s">
        <v>143</v>
      </c>
      <c r="D54" s="145" t="s">
        <v>1530</v>
      </c>
      <c r="E54" s="15" t="s">
        <v>1531</v>
      </c>
      <c r="F54" s="172"/>
      <c r="G54" s="103"/>
      <c r="H54" s="45"/>
      <c r="I54" s="158"/>
    </row>
    <row r="55" spans="1:9" x14ac:dyDescent="0.25">
      <c r="A55" s="120" t="s">
        <v>8</v>
      </c>
      <c r="B55" s="271" t="s">
        <v>111</v>
      </c>
      <c r="C55" s="15" t="s">
        <v>135</v>
      </c>
      <c r="D55" s="166"/>
      <c r="E55" s="113"/>
      <c r="F55" s="167"/>
      <c r="G55" s="102" t="s">
        <v>153</v>
      </c>
      <c r="H55" s="45"/>
      <c r="I55" s="159" t="s">
        <v>154</v>
      </c>
    </row>
    <row r="56" spans="1:9" x14ac:dyDescent="0.25">
      <c r="A56" s="120" t="s">
        <v>10</v>
      </c>
      <c r="B56" s="111" t="s">
        <v>137</v>
      </c>
      <c r="C56" s="15" t="s">
        <v>138</v>
      </c>
      <c r="D56" s="166" t="s">
        <v>155</v>
      </c>
      <c r="E56" s="113"/>
      <c r="F56" s="167" t="s">
        <v>156</v>
      </c>
      <c r="G56" s="106" t="s">
        <v>157</v>
      </c>
      <c r="H56" s="45">
        <v>127957.18608000001</v>
      </c>
      <c r="I56" s="160" t="s">
        <v>29</v>
      </c>
    </row>
    <row r="57" spans="1:9" x14ac:dyDescent="0.25">
      <c r="A57" s="120" t="s">
        <v>12</v>
      </c>
      <c r="B57" s="111" t="s">
        <v>137</v>
      </c>
      <c r="C57" s="15" t="s">
        <v>138</v>
      </c>
      <c r="D57" s="166" t="s">
        <v>158</v>
      </c>
      <c r="E57" s="113"/>
      <c r="F57" s="172" t="s">
        <v>159</v>
      </c>
      <c r="G57" s="106" t="s">
        <v>160</v>
      </c>
      <c r="H57" s="45">
        <v>15899.47192</v>
      </c>
      <c r="I57" s="158" t="s">
        <v>29</v>
      </c>
    </row>
    <row r="58" spans="1:9" x14ac:dyDescent="0.25">
      <c r="A58" s="122" t="s">
        <v>15</v>
      </c>
      <c r="B58" s="105">
        <v>11.5</v>
      </c>
      <c r="C58" s="15" t="s">
        <v>143</v>
      </c>
      <c r="D58" s="179" t="s">
        <v>161</v>
      </c>
      <c r="E58" s="177" t="s">
        <v>145</v>
      </c>
      <c r="F58" s="16"/>
      <c r="G58" s="123"/>
      <c r="H58" s="45"/>
      <c r="I58" s="157"/>
    </row>
    <row r="59" spans="1:9" x14ac:dyDescent="0.25">
      <c r="A59" s="122" t="s">
        <v>15</v>
      </c>
      <c r="B59" s="271" t="s">
        <v>111</v>
      </c>
      <c r="C59" s="15" t="s">
        <v>143</v>
      </c>
      <c r="D59" s="179" t="s">
        <v>1529</v>
      </c>
      <c r="E59" s="177" t="s">
        <v>145</v>
      </c>
      <c r="F59" s="16"/>
      <c r="G59" s="123"/>
      <c r="H59" s="45"/>
      <c r="I59" s="159" t="s">
        <v>154</v>
      </c>
    </row>
    <row r="60" spans="1:9" x14ac:dyDescent="0.25">
      <c r="A60" s="120" t="s">
        <v>15</v>
      </c>
      <c r="B60" s="111" t="s">
        <v>137</v>
      </c>
      <c r="C60" s="15" t="s">
        <v>138</v>
      </c>
      <c r="D60" s="166" t="s">
        <v>162</v>
      </c>
      <c r="E60" s="113"/>
      <c r="F60" s="167">
        <v>63</v>
      </c>
      <c r="G60" s="108" t="s">
        <v>163</v>
      </c>
      <c r="H60" s="45"/>
      <c r="I60" s="121" t="s">
        <v>142</v>
      </c>
    </row>
    <row r="61" spans="1:9" ht="26.25" x14ac:dyDescent="0.25">
      <c r="A61" s="125" t="s">
        <v>15</v>
      </c>
      <c r="B61" s="96">
        <v>401756.26976599998</v>
      </c>
      <c r="C61" s="15" t="s">
        <v>164</v>
      </c>
      <c r="D61" s="166" t="s">
        <v>165</v>
      </c>
      <c r="E61" s="113"/>
      <c r="F61" s="16"/>
      <c r="G61" s="109" t="s">
        <v>166</v>
      </c>
      <c r="H61" s="45"/>
      <c r="I61" s="121" t="s">
        <v>167</v>
      </c>
    </row>
    <row r="62" spans="1:9" x14ac:dyDescent="0.25">
      <c r="A62" s="120" t="s">
        <v>16</v>
      </c>
      <c r="B62" s="111" t="s">
        <v>137</v>
      </c>
      <c r="C62" s="15" t="s">
        <v>138</v>
      </c>
      <c r="D62" s="166" t="s">
        <v>168</v>
      </c>
      <c r="E62" s="113"/>
      <c r="F62" s="167" t="s">
        <v>169</v>
      </c>
      <c r="G62" s="108" t="s">
        <v>170</v>
      </c>
      <c r="H62" s="45">
        <v>78450.156423777909</v>
      </c>
      <c r="I62" s="158" t="s">
        <v>30</v>
      </c>
    </row>
    <row r="63" spans="1:9" x14ac:dyDescent="0.25">
      <c r="A63" s="122" t="s">
        <v>25</v>
      </c>
      <c r="B63" s="105">
        <v>200</v>
      </c>
      <c r="C63" s="15" t="s">
        <v>143</v>
      </c>
      <c r="D63" s="179" t="s">
        <v>171</v>
      </c>
      <c r="E63" s="177" t="s">
        <v>145</v>
      </c>
      <c r="F63" s="16"/>
      <c r="G63" s="123"/>
      <c r="H63" s="113"/>
      <c r="I63" s="157"/>
    </row>
    <row r="64" spans="1:9" x14ac:dyDescent="0.25">
      <c r="A64" s="120" t="s">
        <v>25</v>
      </c>
      <c r="B64" s="126" t="s">
        <v>137</v>
      </c>
      <c r="C64" s="15" t="s">
        <v>138</v>
      </c>
      <c r="D64" s="166" t="s">
        <v>172</v>
      </c>
      <c r="E64" s="127"/>
      <c r="F64" s="167" t="s">
        <v>173</v>
      </c>
      <c r="G64" s="108" t="s">
        <v>1848</v>
      </c>
      <c r="H64" s="45">
        <v>151447.55000000002</v>
      </c>
      <c r="I64" s="158" t="s">
        <v>36</v>
      </c>
    </row>
    <row r="65" spans="1:9" ht="26.25" x14ac:dyDescent="0.25">
      <c r="A65" s="124" t="s">
        <v>25</v>
      </c>
      <c r="B65" s="110">
        <v>53594.15</v>
      </c>
      <c r="C65" s="15" t="s">
        <v>174</v>
      </c>
      <c r="D65" s="166" t="s">
        <v>175</v>
      </c>
      <c r="E65" s="127"/>
      <c r="F65" s="126"/>
      <c r="G65" s="108" t="s">
        <v>176</v>
      </c>
      <c r="H65" s="107"/>
      <c r="I65" s="128" t="s">
        <v>177</v>
      </c>
    </row>
    <row r="66" spans="1:9" x14ac:dyDescent="0.25">
      <c r="A66" s="8" t="s">
        <v>109</v>
      </c>
      <c r="B66" s="5">
        <v>2000</v>
      </c>
      <c r="C66" s="15" t="s">
        <v>135</v>
      </c>
      <c r="D66" s="15"/>
      <c r="E66" s="113"/>
      <c r="F66" s="111"/>
      <c r="G66" s="102" t="s">
        <v>178</v>
      </c>
      <c r="H66" s="45"/>
      <c r="I66" s="157"/>
    </row>
    <row r="67" spans="1:9" x14ac:dyDescent="0.25">
      <c r="A67" s="129" t="s">
        <v>109</v>
      </c>
      <c r="B67" s="180">
        <v>0</v>
      </c>
      <c r="C67" s="15" t="s">
        <v>138</v>
      </c>
      <c r="D67" s="181" t="s">
        <v>179</v>
      </c>
      <c r="E67" s="113"/>
      <c r="F67" s="182">
        <v>69</v>
      </c>
      <c r="G67" s="112" t="s">
        <v>180</v>
      </c>
      <c r="H67" s="45"/>
      <c r="I67" s="121" t="s">
        <v>181</v>
      </c>
    </row>
    <row r="68" spans="1:9" x14ac:dyDescent="0.25">
      <c r="A68" s="129" t="s">
        <v>19</v>
      </c>
      <c r="B68" s="271" t="s">
        <v>111</v>
      </c>
      <c r="C68" s="15" t="s">
        <v>135</v>
      </c>
      <c r="D68" s="166"/>
      <c r="E68" s="113"/>
      <c r="F68" s="167"/>
      <c r="G68" s="102" t="s">
        <v>182</v>
      </c>
      <c r="H68" s="45"/>
      <c r="I68" s="159" t="s">
        <v>154</v>
      </c>
    </row>
    <row r="69" spans="1:9" ht="15.75" thickBot="1" x14ac:dyDescent="0.3">
      <c r="A69" s="130" t="s">
        <v>19</v>
      </c>
      <c r="B69" s="131">
        <v>16983.960000000003</v>
      </c>
      <c r="C69" s="183" t="s">
        <v>138</v>
      </c>
      <c r="D69" s="184" t="s">
        <v>183</v>
      </c>
      <c r="E69" s="132"/>
      <c r="F69" s="185">
        <v>78</v>
      </c>
      <c r="G69" s="133" t="s">
        <v>184</v>
      </c>
      <c r="H69" s="132"/>
      <c r="I69" s="161"/>
    </row>
  </sheetData>
  <sortState ref="A3:I40">
    <sortCondition ref="A3:A40"/>
  </sortState>
  <conditionalFormatting sqref="A28:A30 D28:D30 A53:A54">
    <cfRule type="notContainsBlanks" dxfId="41" priority="39">
      <formula>LEN(TRIM(A28))&gt;0</formula>
    </cfRule>
  </conditionalFormatting>
  <conditionalFormatting sqref="A57">
    <cfRule type="notContainsBlanks" dxfId="40" priority="38">
      <formula>LEN(TRIM(A57))&gt;0</formula>
    </cfRule>
  </conditionalFormatting>
  <conditionalFormatting sqref="F57">
    <cfRule type="notContainsBlanks" dxfId="39" priority="37">
      <formula>LEN(TRIM(F57))&gt;0</formula>
    </cfRule>
  </conditionalFormatting>
  <conditionalFormatting sqref="A58 A60">
    <cfRule type="notContainsBlanks" dxfId="38" priority="36">
      <formula>LEN(TRIM(A58))&gt;0</formula>
    </cfRule>
  </conditionalFormatting>
  <conditionalFormatting sqref="A61">
    <cfRule type="notContainsBlanks" dxfId="37" priority="35">
      <formula>LEN(TRIM(A61))&gt;0</formula>
    </cfRule>
  </conditionalFormatting>
  <conditionalFormatting sqref="A62">
    <cfRule type="notContainsBlanks" dxfId="36" priority="34">
      <formula>LEN(TRIM(A62))&gt;0</formula>
    </cfRule>
  </conditionalFormatting>
  <conditionalFormatting sqref="A64:A65 G64">
    <cfRule type="notContainsBlanks" dxfId="35" priority="32">
      <formula>LEN(TRIM(A64))&gt;0</formula>
    </cfRule>
  </conditionalFormatting>
  <conditionalFormatting sqref="A63">
    <cfRule type="notContainsBlanks" dxfId="34" priority="33">
      <formula>LEN(TRIM(A63))&gt;0</formula>
    </cfRule>
  </conditionalFormatting>
  <conditionalFormatting sqref="D53">
    <cfRule type="notContainsBlanks" dxfId="33" priority="31">
      <formula>LEN(TRIM(D53))&gt;0</formula>
    </cfRule>
  </conditionalFormatting>
  <conditionalFormatting sqref="D57">
    <cfRule type="notContainsBlanks" dxfId="32" priority="30">
      <formula>LEN(TRIM(D57))&gt;0</formula>
    </cfRule>
  </conditionalFormatting>
  <conditionalFormatting sqref="D61">
    <cfRule type="notContainsBlanks" dxfId="31" priority="29">
      <formula>LEN(TRIM(D61))&gt;0</formula>
    </cfRule>
  </conditionalFormatting>
  <conditionalFormatting sqref="D62 D68">
    <cfRule type="notContainsBlanks" dxfId="30" priority="28">
      <formula>LEN(TRIM(D62))&gt;0</formula>
    </cfRule>
  </conditionalFormatting>
  <conditionalFormatting sqref="D64">
    <cfRule type="notContainsBlanks" dxfId="29" priority="27">
      <formula>LEN(TRIM(D64))&gt;0</formula>
    </cfRule>
  </conditionalFormatting>
  <conditionalFormatting sqref="A55">
    <cfRule type="notContainsBlanks" dxfId="28" priority="26">
      <formula>LEN(TRIM(A55))&gt;0</formula>
    </cfRule>
  </conditionalFormatting>
  <conditionalFormatting sqref="D55">
    <cfRule type="notContainsBlanks" dxfId="27" priority="25">
      <formula>LEN(TRIM(D55))&gt;0</formula>
    </cfRule>
  </conditionalFormatting>
  <conditionalFormatting sqref="A21:A22 G22 A26 G26:G27">
    <cfRule type="notContainsBlanks" dxfId="26" priority="21">
      <formula>LEN(TRIM(A21))&gt;0</formula>
    </cfRule>
  </conditionalFormatting>
  <conditionalFormatting sqref="A20">
    <cfRule type="notContainsBlanks" dxfId="25" priority="23">
      <formula>LEN(TRIM(A20))&gt;0</formula>
    </cfRule>
  </conditionalFormatting>
  <conditionalFormatting sqref="D20">
    <cfRule type="notContainsBlanks" dxfId="24" priority="22">
      <formula>LEN(TRIM(D20))&gt;0</formula>
    </cfRule>
  </conditionalFormatting>
  <conditionalFormatting sqref="F21">
    <cfRule type="notContainsBlanks" dxfId="23" priority="20">
      <formula>LEN(TRIM(F21))&gt;0</formula>
    </cfRule>
  </conditionalFormatting>
  <conditionalFormatting sqref="D21">
    <cfRule type="notContainsBlanks" dxfId="22" priority="19">
      <formula>LEN(TRIM(D21))&gt;0</formula>
    </cfRule>
  </conditionalFormatting>
  <conditionalFormatting sqref="F22">
    <cfRule type="notContainsBlanks" dxfId="21" priority="18">
      <formula>LEN(TRIM(F22))&gt;0</formula>
    </cfRule>
  </conditionalFormatting>
  <conditionalFormatting sqref="D22">
    <cfRule type="notContainsBlanks" dxfId="20" priority="17">
      <formula>LEN(TRIM(D22))&gt;0</formula>
    </cfRule>
  </conditionalFormatting>
  <conditionalFormatting sqref="A23">
    <cfRule type="notContainsBlanks" dxfId="19" priority="16">
      <formula>LEN(TRIM(A23))&gt;0</formula>
    </cfRule>
  </conditionalFormatting>
  <conditionalFormatting sqref="G23">
    <cfRule type="notContainsBlanks" dxfId="18" priority="15">
      <formula>LEN(TRIM(G23))&gt;0</formula>
    </cfRule>
  </conditionalFormatting>
  <conditionalFormatting sqref="F23">
    <cfRule type="notContainsBlanks" dxfId="17" priority="14">
      <formula>LEN(TRIM(F23))&gt;0</formula>
    </cfRule>
  </conditionalFormatting>
  <conditionalFormatting sqref="D23">
    <cfRule type="notContainsBlanks" dxfId="16" priority="13">
      <formula>LEN(TRIM(D23))&gt;0</formula>
    </cfRule>
  </conditionalFormatting>
  <conditionalFormatting sqref="A38:A39">
    <cfRule type="notContainsBlanks" dxfId="15" priority="12">
      <formula>LEN(TRIM(A38))&gt;0</formula>
    </cfRule>
  </conditionalFormatting>
  <conditionalFormatting sqref="G38:G39">
    <cfRule type="notContainsBlanks" dxfId="14" priority="11">
      <formula>LEN(TRIM(G38))&gt;0</formula>
    </cfRule>
  </conditionalFormatting>
  <conditionalFormatting sqref="D38:D39">
    <cfRule type="notContainsBlanks" dxfId="13" priority="10">
      <formula>LEN(TRIM(D38))&gt;0</formula>
    </cfRule>
  </conditionalFormatting>
  <conditionalFormatting sqref="A24:A25">
    <cfRule type="notContainsBlanks" dxfId="12" priority="9">
      <formula>LEN(TRIM(A24))&gt;0</formula>
    </cfRule>
  </conditionalFormatting>
  <conditionalFormatting sqref="D24:D25">
    <cfRule type="notContainsBlanks" dxfId="11" priority="8">
      <formula>LEN(TRIM(D24))&gt;0</formula>
    </cfRule>
  </conditionalFormatting>
  <conditionalFormatting sqref="D26:D27">
    <cfRule type="notContainsBlanks" dxfId="10" priority="7">
      <formula>LEN(TRIM(D26))&gt;0</formula>
    </cfRule>
  </conditionalFormatting>
  <conditionalFormatting sqref="F28:F29">
    <cfRule type="notContainsBlanks" dxfId="9" priority="5">
      <formula>LEN(TRIM(F28))&gt;0</formula>
    </cfRule>
  </conditionalFormatting>
  <conditionalFormatting sqref="A27">
    <cfRule type="notContainsBlanks" dxfId="8" priority="3">
      <formula>LEN(TRIM(A27))&gt;0</formula>
    </cfRule>
  </conditionalFormatting>
  <conditionalFormatting sqref="A59">
    <cfRule type="notContainsBlanks" dxfId="7" priority="1">
      <formula>LEN(TRIM(A59))&gt;0</formula>
    </cfRule>
  </conditionalFormatting>
  <hyperlinks>
    <hyperlink ref="D50" r:id="rId1" display="https://www.thegef.org/project/mitigating-key-sector-pressures-marine-and-coastal-biodiversity-and-further-strengthening"/>
    <hyperlink ref="D58" r:id="rId2" display="https://www.thegef.org/project/expansion-and-strengthening-protected-area-subsystem-outer-islands-seychelles-and-its"/>
    <hyperlink ref="D61" r:id="rId3"/>
    <hyperlink ref="D63" r:id="rId4" display="https://www.thegef.org/project/improving-management-effectiveness-protected-area-network"/>
    <hyperlink ref="D65" r:id="rId5"/>
    <hyperlink ref="D49" r:id="rId6" display="Comoros"/>
    <hyperlink ref="D52" r:id="rId7" display="Eritrea"/>
    <hyperlink ref="D53" r:id="rId8" display="Madagascar"/>
    <hyperlink ref="D56" r:id="rId9" display="Mauritius"/>
    <hyperlink ref="D57" r:id="rId10" display="Mozambique"/>
    <hyperlink ref="D60" r:id="rId11" display="Seychelles"/>
    <hyperlink ref="D62" r:id="rId12" display="Somalia"/>
    <hyperlink ref="D64" r:id="rId13" display="South Africa"/>
    <hyperlink ref="D69" r:id="rId14" display="United Republic of Tanzania"/>
    <hyperlink ref="D67" r:id="rId15" display="Sudan"/>
    <hyperlink ref="D4" r:id="rId16" display="Botswana"/>
    <hyperlink ref="D8" r:id="rId17" display="https://www.thegef.org/project/development-national-network-terrestrial-and-marine-protected-areas-representative-comoros"/>
    <hyperlink ref="D10" r:id="rId18" display="Comoros"/>
    <hyperlink ref="D12" r:id="rId19" display="https://www.thegef.org/project/integrated-semenawi-and-debubawi-bahri-buri-irrori-hawakil-protected-area-system"/>
    <hyperlink ref="D13" r:id="rId20" display="Eritrea"/>
    <hyperlink ref="D15" r:id="rId21" display="https://www.thegef.org/project/strengthening-national-protected-areas-system-swaziland"/>
    <hyperlink ref="D16" r:id="rId22" display="Eswatini"/>
    <hyperlink ref="D17" r:id="rId23" display="Ethiopia"/>
    <hyperlink ref="D21" r:id="rId24" display="Madagascar"/>
    <hyperlink ref="D24" r:id="rId25" display="https://www.thegef.org/project/mainstreaming-ias-prevention-control-and-management"/>
    <hyperlink ref="D25" r:id="rId26" display="Mauritius"/>
    <hyperlink ref="D26" r:id="rId27" display="https://www.thegef.org/project/strengthening-conservation-globally-threatened-species-mozambique-through-improving-0"/>
    <hyperlink ref="D27" r:id="rId28" display="Rwanda"/>
    <hyperlink ref="D28" r:id="rId29" display="Seychelles"/>
    <hyperlink ref="D29" r:id="rId30" display="Somalia"/>
    <hyperlink ref="D30" r:id="rId31" display="https://www.thegef.org/project/improving-management-effectiveness-protected-area-network"/>
    <hyperlink ref="D31" r:id="rId32" display="South Africa"/>
    <hyperlink ref="D35" r:id="rId33" display="https://www.thegef.org/project/conservation-and-sustainable-use-threatened-savanna-woodland-kidepo-critical-landscape-north"/>
    <hyperlink ref="D36" r:id="rId34" display="Uganda"/>
    <hyperlink ref="D37" r:id="rId35" display="https://www.thegef.org/project/enhancing-forest-nature-reserves-network-biodiversity-conservation-tanzania"/>
    <hyperlink ref="D40" r:id="rId36" display="https://www.thegef.org/project/strengthening-management-effectiveness-and-generating-multiple-environmental-benefits-within"/>
    <hyperlink ref="D41" r:id="rId37" display="Zimbabwe"/>
    <hyperlink ref="D7" r:id="rId38" display="Burundi"/>
    <hyperlink ref="D3" r:id="rId39" display="https://www.thegef.org/project/expansion-and-strengthening-angola%E2%80%99s-protected-area-system"/>
    <hyperlink ref="D33" r:id="rId40" display="Sudan"/>
    <hyperlink ref="D34" r:id="rId41"/>
    <hyperlink ref="D59" r:id="rId42"/>
    <hyperlink ref="D54" r:id="rId43" display="https://www.thegef.org/project/mitigating-key-sector-pressures-marine-and-coastal-biodiversity-and-further-strengthening"/>
    <hyperlink ref="D48" r:id="rId44" display="https://www.thegef.org/project/development-national-network-terrestrial-and-marine-protected-areas-representative-comoros"/>
  </hyperlink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notContainsBlanks" priority="24" id="{C27A54A9-52B2-4C3F-95A1-808DB2A306C1}">
            <xm:f>LEN(TRIM('C:\Users\patrick.gannon\Documents\REGIONAL\[All marine commitmentsR.xlsx]MENA'!#REF!))&gt;0</xm:f>
            <x14:dxf>
              <font>
                <color rgb="FF000000"/>
              </font>
              <fill>
                <patternFill patternType="none"/>
              </fill>
              <border>
                <left/>
                <right/>
                <top/>
                <bottom/>
              </border>
            </x14:dxf>
          </x14:cfRule>
          <xm:sqref>A66</xm:sqref>
        </x14:conditionalFormatting>
        <x14:conditionalFormatting xmlns:xm="http://schemas.microsoft.com/office/excel/2006/main">
          <x14:cfRule type="notContainsBlanks" priority="2" id="{8272469A-D669-44F1-B6B7-79A4E9F4CDC3}">
            <xm:f>LEN(TRIM('C:\Users\patrick.gannon\Documents\REGIONAL\[All terrestrial commitmentsR.xlsx]MENA'!#REF!))&gt;0</xm:f>
            <x14:dxf>
              <font>
                <color rgb="FF000000"/>
              </font>
              <fill>
                <patternFill patternType="none"/>
              </fill>
              <border>
                <left/>
                <right/>
                <top/>
                <bottom/>
              </border>
            </x14:dxf>
          </x14:cfRule>
          <xm:sqref>A40:A41 G40:G41 F40 D40:D41</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67"/>
  <sheetViews>
    <sheetView workbookViewId="0">
      <pane ySplit="1" topLeftCell="A2" activePane="bottomLeft" state="frozen"/>
      <selection pane="bottomLeft" activeCell="M88" sqref="M88"/>
    </sheetView>
  </sheetViews>
  <sheetFormatPr defaultRowHeight="15" x14ac:dyDescent="0.25"/>
  <cols>
    <col min="1" max="1" width="27.42578125" bestFit="1" customWidth="1"/>
    <col min="2" max="2" width="77.140625" bestFit="1" customWidth="1"/>
    <col min="4" max="4" width="13.140625" customWidth="1"/>
    <col min="5" max="5" width="9.85546875" customWidth="1"/>
    <col min="6" max="6" width="10.42578125" customWidth="1"/>
    <col min="8" max="8" width="9.5703125" customWidth="1"/>
    <col min="9" max="9" width="7.7109375" customWidth="1"/>
  </cols>
  <sheetData>
    <row r="1" spans="1:8" ht="60.75" thickBot="1" x14ac:dyDescent="0.3">
      <c r="A1" s="269" t="s">
        <v>126</v>
      </c>
      <c r="B1" s="269" t="s">
        <v>351</v>
      </c>
      <c r="C1" s="270" t="s">
        <v>352</v>
      </c>
      <c r="D1" s="260" t="s">
        <v>353</v>
      </c>
      <c r="E1" s="261" t="s">
        <v>1522</v>
      </c>
      <c r="F1" s="262" t="s">
        <v>1523</v>
      </c>
      <c r="G1" s="267" t="s">
        <v>354</v>
      </c>
      <c r="H1" s="268" t="s">
        <v>355</v>
      </c>
    </row>
    <row r="2" spans="1:8" x14ac:dyDescent="0.25">
      <c r="A2" t="s">
        <v>108</v>
      </c>
      <c r="B2" t="s">
        <v>356</v>
      </c>
      <c r="C2" s="9">
        <v>6000</v>
      </c>
      <c r="D2" s="256">
        <v>99.999612299999995</v>
      </c>
      <c r="E2" s="9"/>
      <c r="F2" s="9"/>
      <c r="G2" s="9" t="s">
        <v>357</v>
      </c>
      <c r="H2" s="9" t="s">
        <v>358</v>
      </c>
    </row>
    <row r="3" spans="1:8" x14ac:dyDescent="0.25">
      <c r="A3" t="s">
        <v>108</v>
      </c>
      <c r="B3" t="s">
        <v>359</v>
      </c>
      <c r="C3" s="9">
        <v>6001</v>
      </c>
      <c r="D3" s="9">
        <v>0</v>
      </c>
      <c r="E3" s="9"/>
      <c r="F3" s="9"/>
      <c r="G3" s="9" t="s">
        <v>357</v>
      </c>
      <c r="H3" s="9" t="s">
        <v>358</v>
      </c>
    </row>
    <row r="4" spans="1:8" x14ac:dyDescent="0.25">
      <c r="A4" t="s">
        <v>108</v>
      </c>
      <c r="B4" t="s">
        <v>360</v>
      </c>
      <c r="C4" s="9">
        <v>6002</v>
      </c>
      <c r="D4" s="9">
        <v>0</v>
      </c>
      <c r="E4" s="9"/>
      <c r="F4" s="9"/>
      <c r="G4" s="9" t="s">
        <v>357</v>
      </c>
      <c r="H4" s="9" t="s">
        <v>358</v>
      </c>
    </row>
    <row r="5" spans="1:8" x14ac:dyDescent="0.25">
      <c r="A5" t="s">
        <v>108</v>
      </c>
      <c r="B5" t="s">
        <v>361</v>
      </c>
      <c r="C5" s="9">
        <v>6003</v>
      </c>
      <c r="D5" s="9">
        <v>0</v>
      </c>
      <c r="E5" s="9"/>
      <c r="F5" s="9"/>
      <c r="G5" s="9" t="s">
        <v>357</v>
      </c>
      <c r="H5" s="9" t="s">
        <v>358</v>
      </c>
    </row>
    <row r="6" spans="1:8" x14ac:dyDescent="0.25">
      <c r="A6" t="s">
        <v>108</v>
      </c>
      <c r="B6" t="s">
        <v>362</v>
      </c>
      <c r="C6" s="9">
        <v>6004</v>
      </c>
      <c r="D6" s="256">
        <v>99.999705000000006</v>
      </c>
      <c r="E6" s="9"/>
      <c r="F6" s="9"/>
      <c r="G6" s="9" t="s">
        <v>357</v>
      </c>
      <c r="H6" s="9" t="s">
        <v>358</v>
      </c>
    </row>
    <row r="7" spans="1:8" x14ac:dyDescent="0.25">
      <c r="A7" t="s">
        <v>108</v>
      </c>
      <c r="B7" t="s">
        <v>363</v>
      </c>
      <c r="C7" s="9">
        <v>6005</v>
      </c>
      <c r="D7" s="256">
        <v>45.505209999999998</v>
      </c>
      <c r="E7" s="9"/>
      <c r="F7" s="9"/>
      <c r="G7" s="9" t="s">
        <v>357</v>
      </c>
      <c r="H7" s="9" t="s">
        <v>358</v>
      </c>
    </row>
    <row r="8" spans="1:8" x14ac:dyDescent="0.25">
      <c r="A8" t="s">
        <v>108</v>
      </c>
      <c r="B8" t="s">
        <v>364</v>
      </c>
      <c r="C8" s="9">
        <v>6006</v>
      </c>
      <c r="D8" s="9">
        <v>0</v>
      </c>
      <c r="E8" s="9"/>
      <c r="F8" s="9"/>
      <c r="G8" s="9" t="s">
        <v>357</v>
      </c>
      <c r="H8" s="9" t="s">
        <v>358</v>
      </c>
    </row>
    <row r="9" spans="1:8" x14ac:dyDescent="0.25">
      <c r="A9" t="s">
        <v>108</v>
      </c>
      <c r="B9" t="s">
        <v>365</v>
      </c>
      <c r="C9" s="9">
        <v>6007</v>
      </c>
      <c r="D9" s="9">
        <v>0</v>
      </c>
      <c r="E9" s="9"/>
      <c r="F9" s="9"/>
      <c r="G9" s="9" t="s">
        <v>357</v>
      </c>
      <c r="H9" s="9" t="s">
        <v>358</v>
      </c>
    </row>
    <row r="10" spans="1:8" x14ac:dyDescent="0.25">
      <c r="A10" t="s">
        <v>108</v>
      </c>
      <c r="B10" t="s">
        <v>366</v>
      </c>
      <c r="C10" s="9">
        <v>6008</v>
      </c>
      <c r="D10" s="9">
        <v>0</v>
      </c>
      <c r="E10" s="9"/>
      <c r="F10" s="9"/>
      <c r="G10" s="9" t="s">
        <v>357</v>
      </c>
      <c r="H10" s="9" t="s">
        <v>358</v>
      </c>
    </row>
    <row r="11" spans="1:8" x14ac:dyDescent="0.25">
      <c r="A11" t="s">
        <v>108</v>
      </c>
      <c r="B11" t="s">
        <v>367</v>
      </c>
      <c r="C11" s="9">
        <v>6009</v>
      </c>
      <c r="D11" s="9">
        <v>0</v>
      </c>
      <c r="E11" s="9"/>
      <c r="F11" s="9"/>
      <c r="G11" s="9" t="s">
        <v>357</v>
      </c>
      <c r="H11" s="9" t="s">
        <v>358</v>
      </c>
    </row>
    <row r="12" spans="1:8" x14ac:dyDescent="0.25">
      <c r="A12" t="s">
        <v>108</v>
      </c>
      <c r="B12" s="265" t="s">
        <v>368</v>
      </c>
      <c r="C12" s="9">
        <v>6010</v>
      </c>
      <c r="D12" s="9">
        <v>0</v>
      </c>
      <c r="E12" s="9"/>
      <c r="F12" s="9" t="s">
        <v>369</v>
      </c>
      <c r="G12" s="9" t="s">
        <v>357</v>
      </c>
      <c r="H12" s="9" t="s">
        <v>358</v>
      </c>
    </row>
    <row r="13" spans="1:8" x14ac:dyDescent="0.25">
      <c r="A13" t="s">
        <v>108</v>
      </c>
      <c r="B13" t="s">
        <v>370</v>
      </c>
      <c r="C13" s="9">
        <v>6011</v>
      </c>
      <c r="D13" s="256">
        <v>99.840125299999997</v>
      </c>
      <c r="E13" s="9"/>
      <c r="F13" s="9"/>
      <c r="G13" s="9" t="s">
        <v>357</v>
      </c>
      <c r="H13" s="9" t="s">
        <v>358</v>
      </c>
    </row>
    <row r="14" spans="1:8" x14ac:dyDescent="0.25">
      <c r="A14" t="s">
        <v>108</v>
      </c>
      <c r="B14" t="s">
        <v>371</v>
      </c>
      <c r="C14" s="9">
        <v>6012</v>
      </c>
      <c r="D14" s="9">
        <v>0</v>
      </c>
      <c r="E14" s="9"/>
      <c r="F14" s="9"/>
      <c r="G14" s="9" t="s">
        <v>357</v>
      </c>
      <c r="H14" s="9" t="s">
        <v>358</v>
      </c>
    </row>
    <row r="15" spans="1:8" x14ac:dyDescent="0.25">
      <c r="A15" t="s">
        <v>108</v>
      </c>
      <c r="B15" t="s">
        <v>372</v>
      </c>
      <c r="C15" s="9">
        <v>6013</v>
      </c>
      <c r="D15" s="9">
        <v>0</v>
      </c>
      <c r="E15" s="9"/>
      <c r="F15" s="9"/>
      <c r="G15" s="9" t="s">
        <v>357</v>
      </c>
      <c r="H15" s="9" t="s">
        <v>358</v>
      </c>
    </row>
    <row r="16" spans="1:8" x14ac:dyDescent="0.25">
      <c r="A16" t="s">
        <v>108</v>
      </c>
      <c r="B16" t="s">
        <v>373</v>
      </c>
      <c r="C16" s="9">
        <v>6014</v>
      </c>
      <c r="D16" s="256">
        <v>99.999360899999999</v>
      </c>
      <c r="E16" s="9"/>
      <c r="F16" s="9"/>
      <c r="G16" s="9" t="s">
        <v>357</v>
      </c>
      <c r="H16" s="9" t="s">
        <v>358</v>
      </c>
    </row>
    <row r="17" spans="1:8" x14ac:dyDescent="0.25">
      <c r="A17" t="s">
        <v>108</v>
      </c>
      <c r="B17" t="s">
        <v>374</v>
      </c>
      <c r="C17" s="9">
        <v>6015</v>
      </c>
      <c r="D17" s="9">
        <v>0</v>
      </c>
      <c r="E17" s="9"/>
      <c r="F17" s="9"/>
      <c r="G17" s="9" t="s">
        <v>357</v>
      </c>
      <c r="H17" s="9" t="s">
        <v>358</v>
      </c>
    </row>
    <row r="18" spans="1:8" x14ac:dyDescent="0.25">
      <c r="A18" t="s">
        <v>108</v>
      </c>
      <c r="B18" t="s">
        <v>375</v>
      </c>
      <c r="C18" s="9">
        <v>6016</v>
      </c>
      <c r="D18" s="9">
        <v>0</v>
      </c>
      <c r="E18" s="9"/>
      <c r="F18" s="9"/>
      <c r="G18" s="9" t="s">
        <v>357</v>
      </c>
      <c r="H18" s="9" t="s">
        <v>358</v>
      </c>
    </row>
    <row r="19" spans="1:8" x14ac:dyDescent="0.25">
      <c r="A19" t="s">
        <v>108</v>
      </c>
      <c r="B19" t="s">
        <v>376</v>
      </c>
      <c r="C19" s="9">
        <v>6017</v>
      </c>
      <c r="D19" s="9">
        <v>0</v>
      </c>
      <c r="E19" s="9"/>
      <c r="F19" s="9"/>
      <c r="G19" s="9" t="s">
        <v>357</v>
      </c>
      <c r="H19" s="9" t="s">
        <v>358</v>
      </c>
    </row>
    <row r="20" spans="1:8" x14ac:dyDescent="0.25">
      <c r="A20" t="s">
        <v>108</v>
      </c>
      <c r="B20" t="s">
        <v>377</v>
      </c>
      <c r="C20" s="9">
        <v>6018</v>
      </c>
      <c r="D20" s="9">
        <v>0</v>
      </c>
      <c r="E20" s="9"/>
      <c r="F20" s="9"/>
      <c r="G20" s="9" t="s">
        <v>357</v>
      </c>
      <c r="H20" s="9" t="s">
        <v>358</v>
      </c>
    </row>
    <row r="21" spans="1:8" x14ac:dyDescent="0.25">
      <c r="A21" t="s">
        <v>108</v>
      </c>
      <c r="B21" t="s">
        <v>378</v>
      </c>
      <c r="C21" s="9">
        <v>6019</v>
      </c>
      <c r="D21" s="256">
        <v>99.999382600000004</v>
      </c>
      <c r="E21" s="9"/>
      <c r="F21" s="9"/>
      <c r="G21" s="9" t="s">
        <v>357</v>
      </c>
      <c r="H21" s="9" t="s">
        <v>358</v>
      </c>
    </row>
    <row r="22" spans="1:8" x14ac:dyDescent="0.25">
      <c r="A22" t="s">
        <v>108</v>
      </c>
      <c r="B22" t="s">
        <v>379</v>
      </c>
      <c r="C22" s="9">
        <v>6020</v>
      </c>
      <c r="D22" s="256">
        <v>0.90568479999999996</v>
      </c>
      <c r="E22" s="9"/>
      <c r="F22" s="9"/>
      <c r="G22" s="9" t="s">
        <v>358</v>
      </c>
      <c r="H22" s="9" t="s">
        <v>358</v>
      </c>
    </row>
    <row r="23" spans="1:8" x14ac:dyDescent="0.25">
      <c r="A23" t="s">
        <v>108</v>
      </c>
      <c r="B23" t="s">
        <v>380</v>
      </c>
      <c r="C23" s="9">
        <v>6021</v>
      </c>
      <c r="D23" s="256">
        <v>99.900436900000003</v>
      </c>
      <c r="E23" s="9"/>
      <c r="F23" s="9"/>
      <c r="G23" s="9" t="s">
        <v>357</v>
      </c>
      <c r="H23" s="9" t="s">
        <v>358</v>
      </c>
    </row>
    <row r="24" spans="1:8" x14ac:dyDescent="0.25">
      <c r="A24" t="s">
        <v>108</v>
      </c>
      <c r="B24" t="s">
        <v>381</v>
      </c>
      <c r="C24" s="9">
        <v>6022</v>
      </c>
      <c r="D24" s="256">
        <v>6.2998307000000002</v>
      </c>
      <c r="E24" s="9"/>
      <c r="F24" s="9"/>
      <c r="G24" s="9" t="s">
        <v>357</v>
      </c>
      <c r="H24" s="9" t="s">
        <v>358</v>
      </c>
    </row>
    <row r="25" spans="1:8" x14ac:dyDescent="0.25">
      <c r="A25" t="s">
        <v>22</v>
      </c>
      <c r="B25" t="s">
        <v>382</v>
      </c>
      <c r="C25" s="9">
        <v>6053</v>
      </c>
      <c r="D25" s="9">
        <v>0</v>
      </c>
      <c r="E25" s="9"/>
      <c r="F25" s="9"/>
      <c r="G25" s="9" t="s">
        <v>357</v>
      </c>
      <c r="H25" s="9" t="s">
        <v>358</v>
      </c>
    </row>
    <row r="26" spans="1:8" x14ac:dyDescent="0.25">
      <c r="A26" t="s">
        <v>22</v>
      </c>
      <c r="B26" t="s">
        <v>383</v>
      </c>
      <c r="C26" s="9">
        <v>6050</v>
      </c>
      <c r="D26" s="256">
        <v>98.802017599999999</v>
      </c>
      <c r="E26" s="9"/>
      <c r="F26" s="9"/>
      <c r="G26" s="9" t="s">
        <v>357</v>
      </c>
      <c r="H26" s="9" t="s">
        <v>358</v>
      </c>
    </row>
    <row r="27" spans="1:8" x14ac:dyDescent="0.25">
      <c r="A27" t="s">
        <v>22</v>
      </c>
      <c r="B27" t="s">
        <v>384</v>
      </c>
      <c r="C27" s="9">
        <v>6045</v>
      </c>
      <c r="D27" s="256">
        <v>98.178154199999994</v>
      </c>
      <c r="E27" s="9"/>
      <c r="F27" s="9"/>
      <c r="G27" s="9" t="s">
        <v>357</v>
      </c>
      <c r="H27" s="9" t="s">
        <v>358</v>
      </c>
    </row>
    <row r="28" spans="1:8" x14ac:dyDescent="0.25">
      <c r="A28" t="s">
        <v>22</v>
      </c>
      <c r="B28" t="s">
        <v>385</v>
      </c>
      <c r="C28" s="9">
        <v>6056</v>
      </c>
      <c r="D28" s="256">
        <v>97.375710100000006</v>
      </c>
      <c r="E28" s="9"/>
      <c r="F28" s="9"/>
      <c r="G28" s="9" t="s">
        <v>357</v>
      </c>
      <c r="H28" s="9" t="s">
        <v>358</v>
      </c>
    </row>
    <row r="29" spans="1:8" x14ac:dyDescent="0.25">
      <c r="A29" t="s">
        <v>22</v>
      </c>
      <c r="B29" t="s">
        <v>386</v>
      </c>
      <c r="C29" s="9">
        <v>6048</v>
      </c>
      <c r="D29" s="9">
        <v>100</v>
      </c>
      <c r="E29" s="9"/>
      <c r="F29" s="9"/>
      <c r="G29" s="9" t="s">
        <v>357</v>
      </c>
      <c r="H29" s="9" t="s">
        <v>358</v>
      </c>
    </row>
    <row r="30" spans="1:8" x14ac:dyDescent="0.25">
      <c r="A30" t="s">
        <v>22</v>
      </c>
      <c r="B30" t="s">
        <v>387</v>
      </c>
      <c r="C30" s="9">
        <v>6046</v>
      </c>
      <c r="D30" s="256">
        <v>95.194319899999996</v>
      </c>
      <c r="E30" s="9"/>
      <c r="F30" s="9"/>
      <c r="G30" s="9" t="s">
        <v>357</v>
      </c>
      <c r="H30" s="9" t="s">
        <v>358</v>
      </c>
    </row>
    <row r="31" spans="1:8" x14ac:dyDescent="0.25">
      <c r="A31" t="s">
        <v>22</v>
      </c>
      <c r="B31" t="s">
        <v>388</v>
      </c>
      <c r="C31" s="9">
        <v>6049</v>
      </c>
      <c r="D31" s="256">
        <v>23.533104300000002</v>
      </c>
      <c r="E31" s="9"/>
      <c r="F31" s="9"/>
      <c r="G31" s="9" t="s">
        <v>357</v>
      </c>
      <c r="H31" s="9" t="s">
        <v>358</v>
      </c>
    </row>
    <row r="32" spans="1:8" x14ac:dyDescent="0.25">
      <c r="A32" t="s">
        <v>22</v>
      </c>
      <c r="B32" t="s">
        <v>389</v>
      </c>
      <c r="C32" s="9">
        <v>6051</v>
      </c>
      <c r="D32" s="9">
        <v>0</v>
      </c>
      <c r="E32" s="9"/>
      <c r="F32" s="9"/>
      <c r="G32" s="9" t="s">
        <v>357</v>
      </c>
      <c r="H32" s="9" t="s">
        <v>358</v>
      </c>
    </row>
    <row r="33" spans="1:8" x14ac:dyDescent="0.25">
      <c r="A33" t="s">
        <v>22</v>
      </c>
      <c r="B33" t="s">
        <v>390</v>
      </c>
      <c r="C33" s="9">
        <v>6047</v>
      </c>
      <c r="D33" s="9">
        <v>100</v>
      </c>
      <c r="E33" s="9"/>
      <c r="F33" s="9"/>
      <c r="G33" s="9" t="s">
        <v>357</v>
      </c>
      <c r="H33" s="9" t="s">
        <v>358</v>
      </c>
    </row>
    <row r="34" spans="1:8" x14ac:dyDescent="0.25">
      <c r="A34" t="s">
        <v>22</v>
      </c>
      <c r="B34" t="s">
        <v>391</v>
      </c>
      <c r="C34" s="9">
        <v>6054</v>
      </c>
      <c r="D34" s="9">
        <v>0</v>
      </c>
      <c r="E34" s="9"/>
      <c r="F34" s="9"/>
      <c r="G34" s="9" t="s">
        <v>357</v>
      </c>
      <c r="H34" s="9" t="s">
        <v>358</v>
      </c>
    </row>
    <row r="35" spans="1:8" x14ac:dyDescent="0.25">
      <c r="A35" t="s">
        <v>22</v>
      </c>
      <c r="B35" t="s">
        <v>392</v>
      </c>
      <c r="C35" s="9">
        <v>6055</v>
      </c>
      <c r="D35" s="256">
        <v>0.23404710000000001</v>
      </c>
      <c r="E35" s="9"/>
      <c r="F35" s="9"/>
      <c r="G35" s="9" t="s">
        <v>357</v>
      </c>
      <c r="H35" s="9" t="s">
        <v>358</v>
      </c>
    </row>
    <row r="36" spans="1:8" x14ac:dyDescent="0.25">
      <c r="A36" t="s">
        <v>22</v>
      </c>
      <c r="B36" t="s">
        <v>393</v>
      </c>
      <c r="C36" s="9">
        <v>6052</v>
      </c>
      <c r="D36" s="9">
        <v>0</v>
      </c>
      <c r="E36" s="9"/>
      <c r="F36" s="9"/>
      <c r="G36" s="9" t="s">
        <v>357</v>
      </c>
      <c r="H36" s="9" t="s">
        <v>358</v>
      </c>
    </row>
    <row r="37" spans="1:8" x14ac:dyDescent="0.25">
      <c r="A37" t="s">
        <v>1</v>
      </c>
      <c r="B37" t="s">
        <v>394</v>
      </c>
      <c r="C37" s="9">
        <v>16700</v>
      </c>
      <c r="D37" s="256">
        <v>99.658133100000001</v>
      </c>
      <c r="E37" s="9"/>
      <c r="F37" s="9"/>
      <c r="G37" s="9" t="s">
        <v>358</v>
      </c>
      <c r="H37" s="9" t="s">
        <v>358</v>
      </c>
    </row>
    <row r="38" spans="1:8" x14ac:dyDescent="0.25">
      <c r="A38" t="s">
        <v>1</v>
      </c>
      <c r="B38" t="s">
        <v>395</v>
      </c>
      <c r="C38" s="9">
        <v>16701</v>
      </c>
      <c r="D38" s="9">
        <v>100</v>
      </c>
      <c r="E38" s="9"/>
      <c r="F38" s="9"/>
      <c r="G38" s="9" t="s">
        <v>358</v>
      </c>
      <c r="H38" s="9" t="s">
        <v>357</v>
      </c>
    </row>
    <row r="39" spans="1:8" x14ac:dyDescent="0.25">
      <c r="A39" t="s">
        <v>1</v>
      </c>
      <c r="B39" t="s">
        <v>396</v>
      </c>
      <c r="C39" s="9">
        <v>17504</v>
      </c>
      <c r="D39" s="9">
        <v>100</v>
      </c>
      <c r="E39" s="9"/>
      <c r="F39" s="9"/>
      <c r="G39" s="9" t="s">
        <v>358</v>
      </c>
      <c r="H39" s="9" t="s">
        <v>357</v>
      </c>
    </row>
    <row r="40" spans="1:8" x14ac:dyDescent="0.25">
      <c r="A40" t="s">
        <v>1</v>
      </c>
      <c r="B40" t="s">
        <v>397</v>
      </c>
      <c r="C40" s="9">
        <v>17503</v>
      </c>
      <c r="D40" s="9">
        <v>100</v>
      </c>
      <c r="E40" s="9"/>
      <c r="F40" s="9"/>
      <c r="G40" s="9" t="s">
        <v>358</v>
      </c>
      <c r="H40" s="9" t="s">
        <v>357</v>
      </c>
    </row>
    <row r="41" spans="1:8" x14ac:dyDescent="0.25">
      <c r="A41" t="s">
        <v>1</v>
      </c>
      <c r="B41" t="s">
        <v>398</v>
      </c>
      <c r="C41" s="9">
        <v>16704</v>
      </c>
      <c r="D41" s="9">
        <v>100</v>
      </c>
      <c r="E41" s="9"/>
      <c r="F41" s="9"/>
      <c r="G41" s="9" t="s">
        <v>358</v>
      </c>
      <c r="H41" s="9" t="s">
        <v>357</v>
      </c>
    </row>
    <row r="42" spans="1:8" x14ac:dyDescent="0.25">
      <c r="A42" t="s">
        <v>1</v>
      </c>
      <c r="B42" t="s">
        <v>399</v>
      </c>
      <c r="C42" s="9">
        <v>17501</v>
      </c>
      <c r="D42" s="9">
        <v>100</v>
      </c>
      <c r="E42" s="9"/>
      <c r="F42" s="9"/>
      <c r="G42" s="9" t="s">
        <v>358</v>
      </c>
      <c r="H42" s="9" t="s">
        <v>357</v>
      </c>
    </row>
    <row r="43" spans="1:8" x14ac:dyDescent="0.25">
      <c r="A43" t="s">
        <v>1</v>
      </c>
      <c r="B43" t="s">
        <v>400</v>
      </c>
      <c r="C43" s="9">
        <v>16703</v>
      </c>
      <c r="D43" s="9">
        <v>100</v>
      </c>
      <c r="E43" s="9"/>
      <c r="F43" s="9"/>
      <c r="G43" s="9" t="s">
        <v>358</v>
      </c>
      <c r="H43" s="9" t="s">
        <v>357</v>
      </c>
    </row>
    <row r="44" spans="1:8" x14ac:dyDescent="0.25">
      <c r="A44" t="s">
        <v>1</v>
      </c>
      <c r="B44" t="s">
        <v>401</v>
      </c>
      <c r="C44" s="9">
        <v>17502</v>
      </c>
      <c r="D44" s="9">
        <v>100</v>
      </c>
      <c r="E44" s="9"/>
      <c r="F44" s="9"/>
      <c r="G44" s="9" t="s">
        <v>358</v>
      </c>
      <c r="H44" s="9" t="s">
        <v>357</v>
      </c>
    </row>
    <row r="45" spans="1:8" x14ac:dyDescent="0.25">
      <c r="A45" t="s">
        <v>1</v>
      </c>
      <c r="B45" t="s">
        <v>402</v>
      </c>
      <c r="C45" s="9">
        <v>16702</v>
      </c>
      <c r="D45" s="9">
        <v>100</v>
      </c>
      <c r="E45" s="9"/>
      <c r="F45" s="9"/>
      <c r="G45" s="9" t="s">
        <v>358</v>
      </c>
      <c r="H45" s="9" t="s">
        <v>357</v>
      </c>
    </row>
    <row r="46" spans="1:8" x14ac:dyDescent="0.25">
      <c r="A46" t="s">
        <v>1</v>
      </c>
      <c r="B46" t="s">
        <v>403</v>
      </c>
      <c r="C46" s="9">
        <v>16705</v>
      </c>
      <c r="D46" s="9">
        <v>100</v>
      </c>
      <c r="E46" s="9"/>
      <c r="F46" s="9"/>
      <c r="G46" s="9" t="s">
        <v>358</v>
      </c>
      <c r="H46" s="9" t="s">
        <v>358</v>
      </c>
    </row>
    <row r="47" spans="1:8" x14ac:dyDescent="0.25">
      <c r="A47" t="s">
        <v>2</v>
      </c>
      <c r="B47" t="s">
        <v>404</v>
      </c>
      <c r="C47" s="9">
        <v>6037</v>
      </c>
      <c r="D47" s="256">
        <v>92.637328400000001</v>
      </c>
      <c r="E47" s="9"/>
      <c r="F47" s="9"/>
      <c r="G47" s="9" t="s">
        <v>357</v>
      </c>
      <c r="H47" s="9" t="s">
        <v>358</v>
      </c>
    </row>
    <row r="48" spans="1:8" x14ac:dyDescent="0.25">
      <c r="A48" t="s">
        <v>2</v>
      </c>
      <c r="B48" t="s">
        <v>405</v>
      </c>
      <c r="C48" s="9">
        <v>6034</v>
      </c>
      <c r="D48" s="256">
        <v>94.798989300000002</v>
      </c>
      <c r="E48" s="9"/>
      <c r="F48" s="9"/>
      <c r="G48" s="9" t="s">
        <v>357</v>
      </c>
      <c r="H48" s="9" t="s">
        <v>358</v>
      </c>
    </row>
    <row r="49" spans="1:8" x14ac:dyDescent="0.25">
      <c r="A49" t="s">
        <v>2</v>
      </c>
      <c r="B49" t="s">
        <v>406</v>
      </c>
      <c r="C49" s="9">
        <v>28700</v>
      </c>
      <c r="D49" s="256">
        <v>53.0290252</v>
      </c>
      <c r="E49" s="9"/>
      <c r="F49" s="9"/>
      <c r="G49" s="9" t="s">
        <v>357</v>
      </c>
      <c r="H49" s="9" t="s">
        <v>358</v>
      </c>
    </row>
    <row r="50" spans="1:8" x14ac:dyDescent="0.25">
      <c r="A50" t="s">
        <v>2</v>
      </c>
      <c r="B50" t="s">
        <v>407</v>
      </c>
      <c r="C50" s="9">
        <v>28604</v>
      </c>
      <c r="D50" s="9">
        <v>0</v>
      </c>
      <c r="E50" s="9"/>
      <c r="F50" s="9"/>
      <c r="G50" s="9" t="s">
        <v>357</v>
      </c>
      <c r="H50" s="9" t="s">
        <v>358</v>
      </c>
    </row>
    <row r="51" spans="1:8" x14ac:dyDescent="0.25">
      <c r="A51" t="s">
        <v>2</v>
      </c>
      <c r="B51" t="s">
        <v>408</v>
      </c>
      <c r="C51" s="9">
        <v>6036</v>
      </c>
      <c r="D51" s="256">
        <v>77.650037100000006</v>
      </c>
      <c r="E51" s="9"/>
      <c r="F51" s="9"/>
      <c r="G51" s="9" t="s">
        <v>357</v>
      </c>
      <c r="H51" s="9" t="s">
        <v>358</v>
      </c>
    </row>
    <row r="52" spans="1:8" x14ac:dyDescent="0.25">
      <c r="A52" t="s">
        <v>2</v>
      </c>
      <c r="B52" t="s">
        <v>409</v>
      </c>
      <c r="C52" s="9">
        <v>6035</v>
      </c>
      <c r="D52" s="256">
        <v>97.890485600000005</v>
      </c>
      <c r="E52" s="9"/>
      <c r="F52" s="9"/>
      <c r="G52" s="9" t="s">
        <v>357</v>
      </c>
      <c r="H52" s="9" t="s">
        <v>358</v>
      </c>
    </row>
    <row r="53" spans="1:8" x14ac:dyDescent="0.25">
      <c r="A53" t="s">
        <v>2</v>
      </c>
      <c r="B53" t="s">
        <v>410</v>
      </c>
      <c r="C53" s="9">
        <v>6033</v>
      </c>
      <c r="D53" s="256">
        <v>55.2058052</v>
      </c>
      <c r="E53" s="9"/>
      <c r="F53" s="9"/>
      <c r="G53" s="9" t="s">
        <v>357</v>
      </c>
      <c r="H53" s="9" t="s">
        <v>358</v>
      </c>
    </row>
    <row r="54" spans="1:8" x14ac:dyDescent="0.25">
      <c r="A54" t="s">
        <v>3</v>
      </c>
      <c r="B54" t="s">
        <v>411</v>
      </c>
      <c r="C54" s="9">
        <v>45324</v>
      </c>
      <c r="D54" s="9">
        <v>0</v>
      </c>
      <c r="E54" s="9"/>
      <c r="F54" s="9"/>
      <c r="G54" s="9" t="s">
        <v>358</v>
      </c>
      <c r="H54" s="9" t="s">
        <v>358</v>
      </c>
    </row>
    <row r="55" spans="1:8" x14ac:dyDescent="0.25">
      <c r="A55" t="s">
        <v>3</v>
      </c>
      <c r="B55" t="s">
        <v>412</v>
      </c>
      <c r="C55" s="9">
        <v>45327</v>
      </c>
      <c r="D55" s="9">
        <v>0</v>
      </c>
      <c r="E55" s="9"/>
      <c r="F55" s="9"/>
      <c r="G55" s="9" t="s">
        <v>358</v>
      </c>
      <c r="H55" s="9" t="s">
        <v>357</v>
      </c>
    </row>
    <row r="56" spans="1:8" x14ac:dyDescent="0.25">
      <c r="A56" t="s">
        <v>3</v>
      </c>
      <c r="B56" t="s">
        <v>413</v>
      </c>
      <c r="C56" s="9">
        <v>45328</v>
      </c>
      <c r="D56" s="9">
        <v>0</v>
      </c>
      <c r="E56" s="9"/>
      <c r="F56" s="9"/>
      <c r="G56" s="9" t="s">
        <v>358</v>
      </c>
      <c r="H56" s="9" t="s">
        <v>358</v>
      </c>
    </row>
    <row r="57" spans="1:8" x14ac:dyDescent="0.25">
      <c r="A57" t="s">
        <v>3</v>
      </c>
      <c r="B57" t="s">
        <v>414</v>
      </c>
      <c r="C57" s="9">
        <v>45335</v>
      </c>
      <c r="D57" s="9">
        <v>0</v>
      </c>
      <c r="E57" s="9"/>
      <c r="F57" s="9"/>
      <c r="G57" s="9" t="s">
        <v>358</v>
      </c>
      <c r="H57" s="9" t="s">
        <v>357</v>
      </c>
    </row>
    <row r="58" spans="1:8" x14ac:dyDescent="0.25">
      <c r="A58" t="s">
        <v>3</v>
      </c>
      <c r="B58" t="s">
        <v>415</v>
      </c>
      <c r="C58" s="9">
        <v>45329</v>
      </c>
      <c r="D58" s="9">
        <v>0</v>
      </c>
      <c r="E58" s="9"/>
      <c r="F58" s="9"/>
      <c r="G58" s="9" t="s">
        <v>358</v>
      </c>
      <c r="H58" s="9" t="s">
        <v>357</v>
      </c>
    </row>
    <row r="59" spans="1:8" x14ac:dyDescent="0.25">
      <c r="A59" t="s">
        <v>3</v>
      </c>
      <c r="B59" t="s">
        <v>416</v>
      </c>
      <c r="C59" s="9">
        <v>45321</v>
      </c>
      <c r="D59" s="9">
        <v>100</v>
      </c>
      <c r="E59" s="9"/>
      <c r="F59" s="9"/>
      <c r="G59" s="9" t="s">
        <v>357</v>
      </c>
      <c r="H59" s="9" t="s">
        <v>358</v>
      </c>
    </row>
    <row r="60" spans="1:8" x14ac:dyDescent="0.25">
      <c r="A60" t="s">
        <v>3</v>
      </c>
      <c r="B60" t="s">
        <v>417</v>
      </c>
      <c r="C60" s="9">
        <v>45325</v>
      </c>
      <c r="D60" s="9">
        <v>0</v>
      </c>
      <c r="E60" s="9"/>
      <c r="F60" s="9"/>
      <c r="G60" s="9" t="s">
        <v>358</v>
      </c>
      <c r="H60" s="9" t="s">
        <v>358</v>
      </c>
    </row>
    <row r="61" spans="1:8" x14ac:dyDescent="0.25">
      <c r="A61" t="s">
        <v>3</v>
      </c>
      <c r="B61" t="s">
        <v>418</v>
      </c>
      <c r="C61" s="9">
        <v>45322</v>
      </c>
      <c r="D61" s="9">
        <v>0</v>
      </c>
      <c r="E61" s="9"/>
      <c r="F61" s="9"/>
      <c r="G61" s="9" t="s">
        <v>357</v>
      </c>
      <c r="H61" s="9" t="s">
        <v>358</v>
      </c>
    </row>
    <row r="62" spans="1:8" x14ac:dyDescent="0.25">
      <c r="A62" t="s">
        <v>3</v>
      </c>
      <c r="B62" s="265" t="s">
        <v>419</v>
      </c>
      <c r="C62" s="9">
        <v>6451</v>
      </c>
      <c r="D62" s="256">
        <v>70.799364299999993</v>
      </c>
      <c r="E62" s="9"/>
      <c r="F62" s="9" t="s">
        <v>369</v>
      </c>
      <c r="G62" s="9" t="s">
        <v>357</v>
      </c>
      <c r="H62" s="9" t="s">
        <v>358</v>
      </c>
    </row>
    <row r="63" spans="1:8" x14ac:dyDescent="0.25">
      <c r="A63" t="s">
        <v>3</v>
      </c>
      <c r="B63" t="s">
        <v>420</v>
      </c>
      <c r="C63" s="9">
        <v>6452</v>
      </c>
      <c r="D63" s="9">
        <v>0</v>
      </c>
      <c r="E63" s="9"/>
      <c r="F63" s="9"/>
      <c r="G63" s="9" t="s">
        <v>357</v>
      </c>
      <c r="H63" s="9" t="s">
        <v>358</v>
      </c>
    </row>
    <row r="64" spans="1:8" x14ac:dyDescent="0.25">
      <c r="A64" t="s">
        <v>3</v>
      </c>
      <c r="B64" t="s">
        <v>1524</v>
      </c>
      <c r="C64" s="9">
        <v>45330</v>
      </c>
      <c r="D64" s="9">
        <v>0</v>
      </c>
      <c r="E64" s="9"/>
      <c r="F64" s="9"/>
      <c r="G64" s="9" t="s">
        <v>358</v>
      </c>
      <c r="H64" s="9" t="s">
        <v>358</v>
      </c>
    </row>
    <row r="65" spans="1:8" x14ac:dyDescent="0.25">
      <c r="A65" t="s">
        <v>3</v>
      </c>
      <c r="B65" t="s">
        <v>1525</v>
      </c>
      <c r="C65" s="9">
        <v>45326</v>
      </c>
      <c r="D65" s="9">
        <v>0</v>
      </c>
      <c r="E65" s="9"/>
      <c r="F65" s="9"/>
      <c r="G65" s="9" t="s">
        <v>358</v>
      </c>
      <c r="H65" s="9" t="s">
        <v>358</v>
      </c>
    </row>
    <row r="66" spans="1:8" x14ac:dyDescent="0.25">
      <c r="A66" t="s">
        <v>3</v>
      </c>
      <c r="B66" s="265" t="s">
        <v>421</v>
      </c>
      <c r="C66" s="9">
        <v>6453</v>
      </c>
      <c r="D66" s="9">
        <v>0</v>
      </c>
      <c r="E66" s="9"/>
      <c r="F66" s="9" t="s">
        <v>369</v>
      </c>
      <c r="G66" s="9" t="s">
        <v>357</v>
      </c>
      <c r="H66" s="9" t="s">
        <v>358</v>
      </c>
    </row>
    <row r="67" spans="1:8" x14ac:dyDescent="0.25">
      <c r="A67" t="s">
        <v>3</v>
      </c>
      <c r="B67" t="s">
        <v>422</v>
      </c>
      <c r="C67" s="9">
        <v>45323</v>
      </c>
      <c r="D67" s="256">
        <v>31.813760299999998</v>
      </c>
      <c r="E67" s="9"/>
      <c r="F67" s="9"/>
      <c r="G67" s="9" t="s">
        <v>357</v>
      </c>
      <c r="H67" s="9" t="s">
        <v>358</v>
      </c>
    </row>
    <row r="68" spans="1:8" x14ac:dyDescent="0.25">
      <c r="A68" t="s">
        <v>3</v>
      </c>
      <c r="B68" t="s">
        <v>423</v>
      </c>
      <c r="C68" s="9">
        <v>45331</v>
      </c>
      <c r="D68" s="9">
        <v>0</v>
      </c>
      <c r="E68" s="9"/>
      <c r="F68" s="9"/>
      <c r="G68" s="9" t="s">
        <v>358</v>
      </c>
      <c r="H68" s="9" t="s">
        <v>358</v>
      </c>
    </row>
    <row r="69" spans="1:8" x14ac:dyDescent="0.25">
      <c r="A69" t="s">
        <v>3</v>
      </c>
      <c r="B69" t="s">
        <v>424</v>
      </c>
      <c r="C69" s="9">
        <v>45320</v>
      </c>
      <c r="D69" s="9">
        <v>0</v>
      </c>
      <c r="E69" s="9"/>
      <c r="F69" s="9"/>
      <c r="G69" s="9" t="s">
        <v>357</v>
      </c>
      <c r="H69" s="9" t="s">
        <v>358</v>
      </c>
    </row>
    <row r="70" spans="1:8" x14ac:dyDescent="0.25">
      <c r="A70" t="s">
        <v>3</v>
      </c>
      <c r="B70" t="s">
        <v>425</v>
      </c>
      <c r="C70" s="9">
        <v>45332</v>
      </c>
      <c r="D70" s="9">
        <v>0</v>
      </c>
      <c r="E70" s="9"/>
      <c r="F70" s="9"/>
      <c r="G70" s="9" t="s">
        <v>358</v>
      </c>
      <c r="H70" s="9" t="s">
        <v>357</v>
      </c>
    </row>
    <row r="71" spans="1:8" x14ac:dyDescent="0.25">
      <c r="A71" t="s">
        <v>3</v>
      </c>
      <c r="B71" t="s">
        <v>1526</v>
      </c>
      <c r="C71" s="9">
        <v>45333</v>
      </c>
      <c r="D71" s="9">
        <v>0</v>
      </c>
      <c r="E71" s="9"/>
      <c r="F71" s="9"/>
      <c r="G71" s="9" t="s">
        <v>358</v>
      </c>
      <c r="H71" s="9" t="s">
        <v>358</v>
      </c>
    </row>
    <row r="72" spans="1:8" x14ac:dyDescent="0.25">
      <c r="A72" t="s">
        <v>3</v>
      </c>
      <c r="B72" s="265" t="s">
        <v>426</v>
      </c>
      <c r="C72" s="9">
        <v>6454</v>
      </c>
      <c r="D72" s="256">
        <v>5.7426352999999999</v>
      </c>
      <c r="E72" s="9"/>
      <c r="F72" s="9" t="s">
        <v>369</v>
      </c>
      <c r="G72" s="9" t="s">
        <v>357</v>
      </c>
      <c r="H72" s="9" t="s">
        <v>358</v>
      </c>
    </row>
    <row r="73" spans="1:8" x14ac:dyDescent="0.25">
      <c r="A73" t="s">
        <v>3</v>
      </c>
      <c r="B73" t="s">
        <v>427</v>
      </c>
      <c r="C73" s="9">
        <v>45334</v>
      </c>
      <c r="D73" s="9">
        <v>0</v>
      </c>
      <c r="E73" s="9"/>
      <c r="F73" s="9"/>
      <c r="G73" s="9" t="s">
        <v>358</v>
      </c>
      <c r="H73" s="9" t="s">
        <v>358</v>
      </c>
    </row>
    <row r="74" spans="1:8" x14ac:dyDescent="0.25">
      <c r="A74" t="s">
        <v>4</v>
      </c>
      <c r="B74" t="s">
        <v>428</v>
      </c>
      <c r="C74" s="9">
        <v>6154</v>
      </c>
      <c r="D74" s="256">
        <v>5.6702836999999997</v>
      </c>
      <c r="E74" s="9"/>
      <c r="F74" s="9"/>
      <c r="G74" s="9" t="s">
        <v>357</v>
      </c>
      <c r="H74" s="9" t="s">
        <v>358</v>
      </c>
    </row>
    <row r="75" spans="1:8" x14ac:dyDescent="0.25">
      <c r="A75" t="s">
        <v>4</v>
      </c>
      <c r="B75" t="s">
        <v>429</v>
      </c>
      <c r="C75" s="9">
        <v>6155</v>
      </c>
      <c r="D75" s="9">
        <v>0</v>
      </c>
      <c r="E75" s="9"/>
      <c r="F75" s="9"/>
      <c r="G75" s="9" t="s">
        <v>357</v>
      </c>
      <c r="H75" s="9" t="s">
        <v>358</v>
      </c>
    </row>
    <row r="76" spans="1:8" x14ac:dyDescent="0.25">
      <c r="A76" t="s">
        <v>4</v>
      </c>
      <c r="B76" t="s">
        <v>430</v>
      </c>
      <c r="C76" s="9">
        <v>6149</v>
      </c>
      <c r="D76" s="9">
        <v>0</v>
      </c>
      <c r="E76" s="9"/>
      <c r="F76" s="9"/>
      <c r="G76" s="9" t="s">
        <v>357</v>
      </c>
      <c r="H76" s="9" t="s">
        <v>358</v>
      </c>
    </row>
    <row r="77" spans="1:8" x14ac:dyDescent="0.25">
      <c r="A77" t="s">
        <v>4</v>
      </c>
      <c r="B77" t="s">
        <v>431</v>
      </c>
      <c r="C77" s="9">
        <v>6151</v>
      </c>
      <c r="D77" s="9">
        <v>0</v>
      </c>
      <c r="E77" s="9"/>
      <c r="F77" s="9"/>
      <c r="G77" s="9" t="s">
        <v>358</v>
      </c>
      <c r="H77" s="9" t="s">
        <v>358</v>
      </c>
    </row>
    <row r="78" spans="1:8" x14ac:dyDescent="0.25">
      <c r="A78" t="s">
        <v>4</v>
      </c>
      <c r="B78" t="s">
        <v>432</v>
      </c>
      <c r="C78" s="9">
        <v>6153</v>
      </c>
      <c r="D78" s="9">
        <v>0</v>
      </c>
      <c r="E78" s="9"/>
      <c r="F78" s="9"/>
      <c r="G78" s="9" t="s">
        <v>357</v>
      </c>
      <c r="H78" s="9" t="s">
        <v>358</v>
      </c>
    </row>
    <row r="79" spans="1:8" x14ac:dyDescent="0.25">
      <c r="A79" t="s">
        <v>4</v>
      </c>
      <c r="B79" t="s">
        <v>433</v>
      </c>
      <c r="C79" s="9">
        <v>6152</v>
      </c>
      <c r="D79" s="9">
        <v>0</v>
      </c>
      <c r="E79" s="9"/>
      <c r="F79" s="9"/>
      <c r="G79" s="9" t="s">
        <v>358</v>
      </c>
      <c r="H79" s="9" t="s">
        <v>357</v>
      </c>
    </row>
    <row r="80" spans="1:8" x14ac:dyDescent="0.25">
      <c r="A80" t="s">
        <v>4</v>
      </c>
      <c r="B80" t="s">
        <v>434</v>
      </c>
      <c r="C80" s="9">
        <v>6150</v>
      </c>
      <c r="D80" s="9">
        <v>0</v>
      </c>
      <c r="E80" s="9"/>
      <c r="F80" s="9"/>
      <c r="G80" s="9" t="s">
        <v>357</v>
      </c>
      <c r="H80" s="9" t="s">
        <v>358</v>
      </c>
    </row>
    <row r="81" spans="1:8" x14ac:dyDescent="0.25">
      <c r="A81" t="s">
        <v>5</v>
      </c>
      <c r="B81" t="s">
        <v>435</v>
      </c>
      <c r="C81" s="9">
        <v>6228</v>
      </c>
      <c r="D81" s="9">
        <v>0</v>
      </c>
      <c r="E81" s="9"/>
      <c r="F81" s="9"/>
      <c r="G81" s="9" t="s">
        <v>357</v>
      </c>
      <c r="H81" s="9" t="s">
        <v>358</v>
      </c>
    </row>
    <row r="82" spans="1:8" x14ac:dyDescent="0.25">
      <c r="A82" t="s">
        <v>5</v>
      </c>
      <c r="B82" t="s">
        <v>436</v>
      </c>
      <c r="C82" s="9">
        <v>6227</v>
      </c>
      <c r="D82" s="9">
        <v>0</v>
      </c>
      <c r="E82" s="9"/>
      <c r="F82" s="9"/>
      <c r="G82" s="9" t="s">
        <v>357</v>
      </c>
      <c r="H82" s="9" t="s">
        <v>358</v>
      </c>
    </row>
    <row r="83" spans="1:8" x14ac:dyDescent="0.25">
      <c r="A83" t="s">
        <v>5</v>
      </c>
      <c r="B83" t="s">
        <v>437</v>
      </c>
      <c r="C83" s="9">
        <v>6224</v>
      </c>
      <c r="D83" s="9">
        <v>0</v>
      </c>
      <c r="E83" s="9"/>
      <c r="F83" s="9"/>
      <c r="G83" s="9" t="s">
        <v>357</v>
      </c>
      <c r="H83" s="9" t="s">
        <v>358</v>
      </c>
    </row>
    <row r="84" spans="1:8" x14ac:dyDescent="0.25">
      <c r="A84" t="s">
        <v>5</v>
      </c>
      <c r="B84" t="s">
        <v>438</v>
      </c>
      <c r="C84" s="9">
        <v>6234</v>
      </c>
      <c r="D84" s="9">
        <v>0</v>
      </c>
      <c r="E84" s="9"/>
      <c r="F84" s="9"/>
      <c r="G84" s="9" t="s">
        <v>357</v>
      </c>
      <c r="H84" s="9" t="s">
        <v>358</v>
      </c>
    </row>
    <row r="85" spans="1:8" x14ac:dyDescent="0.25">
      <c r="A85" t="s">
        <v>5</v>
      </c>
      <c r="B85" t="s">
        <v>439</v>
      </c>
      <c r="C85" s="9">
        <v>6222</v>
      </c>
      <c r="D85" s="9">
        <v>0</v>
      </c>
      <c r="E85" s="9"/>
      <c r="F85" s="9"/>
      <c r="G85" s="9" t="s">
        <v>358</v>
      </c>
      <c r="H85" s="9" t="s">
        <v>358</v>
      </c>
    </row>
    <row r="86" spans="1:8" x14ac:dyDescent="0.25">
      <c r="A86" t="s">
        <v>5</v>
      </c>
      <c r="B86" t="s">
        <v>440</v>
      </c>
      <c r="C86" s="9">
        <v>6226</v>
      </c>
      <c r="D86" s="9">
        <v>0</v>
      </c>
      <c r="E86" s="9"/>
      <c r="F86" s="9"/>
      <c r="G86" s="9" t="s">
        <v>357</v>
      </c>
      <c r="H86" s="9" t="s">
        <v>358</v>
      </c>
    </row>
    <row r="87" spans="1:8" x14ac:dyDescent="0.25">
      <c r="A87" t="s">
        <v>5</v>
      </c>
      <c r="B87" t="s">
        <v>441</v>
      </c>
      <c r="C87" s="9">
        <v>6229</v>
      </c>
      <c r="D87" s="9">
        <v>0</v>
      </c>
      <c r="E87" s="9"/>
      <c r="F87" s="9"/>
      <c r="G87" s="9" t="s">
        <v>358</v>
      </c>
      <c r="H87" s="9" t="s">
        <v>358</v>
      </c>
    </row>
    <row r="88" spans="1:8" x14ac:dyDescent="0.25">
      <c r="A88" t="s">
        <v>5</v>
      </c>
      <c r="B88" t="s">
        <v>442</v>
      </c>
      <c r="C88" s="9">
        <v>6232</v>
      </c>
      <c r="D88" s="9">
        <v>0</v>
      </c>
      <c r="E88" s="9"/>
      <c r="F88" s="9"/>
      <c r="G88" s="9" t="s">
        <v>357</v>
      </c>
      <c r="H88" s="9" t="s">
        <v>358</v>
      </c>
    </row>
    <row r="89" spans="1:8" x14ac:dyDescent="0.25">
      <c r="A89" t="s">
        <v>5</v>
      </c>
      <c r="B89" t="s">
        <v>443</v>
      </c>
      <c r="C89" s="9">
        <v>6225</v>
      </c>
      <c r="D89" s="9">
        <v>0</v>
      </c>
      <c r="E89" s="9"/>
      <c r="F89" s="9"/>
      <c r="G89" s="9" t="s">
        <v>358</v>
      </c>
      <c r="H89" s="9" t="s">
        <v>358</v>
      </c>
    </row>
    <row r="90" spans="1:8" x14ac:dyDescent="0.25">
      <c r="A90" t="s">
        <v>5</v>
      </c>
      <c r="B90" t="s">
        <v>444</v>
      </c>
      <c r="C90" s="9">
        <v>6223</v>
      </c>
      <c r="D90" s="256">
        <v>5.1055200000000002E-2</v>
      </c>
      <c r="E90" s="9"/>
      <c r="F90" s="9"/>
      <c r="G90" s="9" t="s">
        <v>357</v>
      </c>
      <c r="H90" s="9" t="s">
        <v>358</v>
      </c>
    </row>
    <row r="91" spans="1:8" x14ac:dyDescent="0.25">
      <c r="A91" t="s">
        <v>5</v>
      </c>
      <c r="B91" t="s">
        <v>445</v>
      </c>
      <c r="C91" s="9">
        <v>6233</v>
      </c>
      <c r="D91" s="9">
        <v>0</v>
      </c>
      <c r="E91" s="9"/>
      <c r="F91" s="9"/>
      <c r="G91" s="9" t="s">
        <v>357</v>
      </c>
      <c r="H91" s="9" t="s">
        <v>358</v>
      </c>
    </row>
    <row r="92" spans="1:8" x14ac:dyDescent="0.25">
      <c r="A92" t="s">
        <v>5</v>
      </c>
      <c r="B92" t="s">
        <v>446</v>
      </c>
      <c r="C92" s="9">
        <v>6231</v>
      </c>
      <c r="D92" s="9">
        <v>0</v>
      </c>
      <c r="E92" s="9"/>
      <c r="F92" s="9"/>
      <c r="G92" s="9" t="s">
        <v>357</v>
      </c>
      <c r="H92" s="9" t="s">
        <v>358</v>
      </c>
    </row>
    <row r="93" spans="1:8" x14ac:dyDescent="0.25">
      <c r="A93" t="s">
        <v>5</v>
      </c>
      <c r="B93" t="s">
        <v>447</v>
      </c>
      <c r="C93" s="9">
        <v>6221</v>
      </c>
      <c r="D93" s="9">
        <v>0</v>
      </c>
      <c r="E93" s="9"/>
      <c r="F93" s="9"/>
      <c r="G93" s="9" t="s">
        <v>357</v>
      </c>
      <c r="H93" s="9" t="s">
        <v>358</v>
      </c>
    </row>
    <row r="94" spans="1:8" x14ac:dyDescent="0.25">
      <c r="A94" t="s">
        <v>5</v>
      </c>
      <c r="B94" t="s">
        <v>448</v>
      </c>
      <c r="C94" s="9">
        <v>6230</v>
      </c>
      <c r="D94" s="256">
        <v>99.999301399999993</v>
      </c>
      <c r="E94" s="9"/>
      <c r="F94" s="9"/>
      <c r="G94" s="9" t="s">
        <v>357</v>
      </c>
      <c r="H94" s="9" t="s">
        <v>358</v>
      </c>
    </row>
    <row r="95" spans="1:8" x14ac:dyDescent="0.25">
      <c r="A95" t="s">
        <v>5</v>
      </c>
      <c r="B95" t="s">
        <v>449</v>
      </c>
      <c r="C95" s="9">
        <v>28609</v>
      </c>
      <c r="D95" s="256">
        <v>99.999912399999999</v>
      </c>
      <c r="E95" s="9"/>
      <c r="F95" s="9"/>
      <c r="G95" s="9" t="s">
        <v>357</v>
      </c>
      <c r="H95" s="9" t="s">
        <v>358</v>
      </c>
    </row>
    <row r="96" spans="1:8" x14ac:dyDescent="0.25">
      <c r="A96" t="s">
        <v>6</v>
      </c>
      <c r="B96" t="s">
        <v>450</v>
      </c>
      <c r="C96" s="9">
        <v>6282</v>
      </c>
      <c r="D96" s="256">
        <v>97.791556299999996</v>
      </c>
      <c r="E96" s="9"/>
      <c r="F96" s="9"/>
      <c r="G96" s="9" t="s">
        <v>357</v>
      </c>
      <c r="H96" s="9" t="s">
        <v>358</v>
      </c>
    </row>
    <row r="97" spans="1:8" x14ac:dyDescent="0.25">
      <c r="A97" t="s">
        <v>6</v>
      </c>
      <c r="B97" t="s">
        <v>451</v>
      </c>
      <c r="C97" s="9">
        <v>6263</v>
      </c>
      <c r="D97" s="9">
        <v>0</v>
      </c>
      <c r="E97" s="9"/>
      <c r="F97" s="9"/>
      <c r="G97" s="9" t="s">
        <v>357</v>
      </c>
      <c r="H97" s="9" t="s">
        <v>358</v>
      </c>
    </row>
    <row r="98" spans="1:8" x14ac:dyDescent="0.25">
      <c r="A98" t="s">
        <v>6</v>
      </c>
      <c r="B98" t="s">
        <v>452</v>
      </c>
      <c r="C98" s="9">
        <v>6253</v>
      </c>
      <c r="D98" s="9">
        <v>0</v>
      </c>
      <c r="E98" s="9"/>
      <c r="F98" s="9"/>
      <c r="G98" s="9" t="s">
        <v>357</v>
      </c>
      <c r="H98" s="9" t="s">
        <v>358</v>
      </c>
    </row>
    <row r="99" spans="1:8" x14ac:dyDescent="0.25">
      <c r="A99" t="s">
        <v>6</v>
      </c>
      <c r="B99" t="s">
        <v>453</v>
      </c>
      <c r="C99" s="9">
        <v>28592</v>
      </c>
      <c r="D99" s="9">
        <v>100</v>
      </c>
      <c r="E99" s="9"/>
      <c r="F99" s="9"/>
      <c r="G99" s="9" t="s">
        <v>357</v>
      </c>
      <c r="H99" s="9" t="s">
        <v>358</v>
      </c>
    </row>
    <row r="100" spans="1:8" x14ac:dyDescent="0.25">
      <c r="A100" t="s">
        <v>6</v>
      </c>
      <c r="B100" t="s">
        <v>454</v>
      </c>
      <c r="C100" s="9">
        <v>6292</v>
      </c>
      <c r="D100" s="9">
        <v>0</v>
      </c>
      <c r="E100" s="9"/>
      <c r="F100" s="9"/>
      <c r="G100" s="9" t="s">
        <v>357</v>
      </c>
      <c r="H100" s="9" t="s">
        <v>358</v>
      </c>
    </row>
    <row r="101" spans="1:8" x14ac:dyDescent="0.25">
      <c r="A101" t="s">
        <v>6</v>
      </c>
      <c r="B101" t="s">
        <v>455</v>
      </c>
      <c r="C101" s="9">
        <v>6252</v>
      </c>
      <c r="D101" s="9">
        <v>0</v>
      </c>
      <c r="E101" s="9"/>
      <c r="F101" s="9"/>
      <c r="G101" s="9" t="s">
        <v>357</v>
      </c>
      <c r="H101" s="9" t="s">
        <v>358</v>
      </c>
    </row>
    <row r="102" spans="1:8" x14ac:dyDescent="0.25">
      <c r="A102" t="s">
        <v>6</v>
      </c>
      <c r="B102" t="s">
        <v>456</v>
      </c>
      <c r="C102" s="9">
        <v>6299</v>
      </c>
      <c r="D102" s="9">
        <v>0</v>
      </c>
      <c r="E102" s="9"/>
      <c r="F102" s="9"/>
      <c r="G102" s="9" t="s">
        <v>357</v>
      </c>
      <c r="H102" s="9" t="s">
        <v>358</v>
      </c>
    </row>
    <row r="103" spans="1:8" x14ac:dyDescent="0.25">
      <c r="A103" t="s">
        <v>6</v>
      </c>
      <c r="B103" t="s">
        <v>457</v>
      </c>
      <c r="C103" s="9">
        <v>28589</v>
      </c>
      <c r="D103" s="9">
        <v>0</v>
      </c>
      <c r="E103" s="9"/>
      <c r="F103" s="9"/>
      <c r="G103" s="9" t="s">
        <v>357</v>
      </c>
      <c r="H103" s="9" t="s">
        <v>358</v>
      </c>
    </row>
    <row r="104" spans="1:8" x14ac:dyDescent="0.25">
      <c r="A104" t="s">
        <v>6</v>
      </c>
      <c r="B104" t="s">
        <v>458</v>
      </c>
      <c r="C104" s="9">
        <v>6262</v>
      </c>
      <c r="D104" s="256">
        <v>47.718659000000002</v>
      </c>
      <c r="E104" s="9"/>
      <c r="F104" s="9"/>
      <c r="G104" s="9" t="s">
        <v>357</v>
      </c>
      <c r="H104" s="9" t="s">
        <v>358</v>
      </c>
    </row>
    <row r="105" spans="1:8" x14ac:dyDescent="0.25">
      <c r="A105" t="s">
        <v>6</v>
      </c>
      <c r="B105" t="s">
        <v>459</v>
      </c>
      <c r="C105" s="9">
        <v>6246</v>
      </c>
      <c r="D105" s="9">
        <v>0</v>
      </c>
      <c r="E105" s="9"/>
      <c r="F105" s="9"/>
      <c r="G105" s="9" t="s">
        <v>357</v>
      </c>
      <c r="H105" s="9" t="s">
        <v>358</v>
      </c>
    </row>
    <row r="106" spans="1:8" x14ac:dyDescent="0.25">
      <c r="A106" t="s">
        <v>6</v>
      </c>
      <c r="B106" t="s">
        <v>460</v>
      </c>
      <c r="C106" s="9">
        <v>6241</v>
      </c>
      <c r="D106" s="9">
        <v>0</v>
      </c>
      <c r="E106" s="9"/>
      <c r="F106" s="9"/>
      <c r="G106" s="9" t="s">
        <v>357</v>
      </c>
      <c r="H106" s="9" t="s">
        <v>358</v>
      </c>
    </row>
    <row r="107" spans="1:8" x14ac:dyDescent="0.25">
      <c r="A107" t="s">
        <v>6</v>
      </c>
      <c r="B107" s="265" t="s">
        <v>461</v>
      </c>
      <c r="C107" s="9">
        <v>6288</v>
      </c>
      <c r="D107" s="256">
        <v>96.696556299999997</v>
      </c>
      <c r="E107" s="9"/>
      <c r="F107" s="9" t="s">
        <v>369</v>
      </c>
      <c r="G107" s="9" t="s">
        <v>357</v>
      </c>
      <c r="H107" s="9" t="s">
        <v>358</v>
      </c>
    </row>
    <row r="108" spans="1:8" x14ac:dyDescent="0.25">
      <c r="A108" t="s">
        <v>6</v>
      </c>
      <c r="B108" t="s">
        <v>462</v>
      </c>
      <c r="C108" s="9">
        <v>6274</v>
      </c>
      <c r="D108" s="256">
        <v>49.199841599999999</v>
      </c>
      <c r="E108" s="9"/>
      <c r="F108" s="9"/>
      <c r="G108" s="9" t="s">
        <v>357</v>
      </c>
      <c r="H108" s="9" t="s">
        <v>358</v>
      </c>
    </row>
    <row r="109" spans="1:8" x14ac:dyDescent="0.25">
      <c r="A109" t="s">
        <v>6</v>
      </c>
      <c r="B109" t="s">
        <v>463</v>
      </c>
      <c r="C109" s="9">
        <v>28714</v>
      </c>
      <c r="D109" s="9">
        <v>0</v>
      </c>
      <c r="E109" s="9"/>
      <c r="F109" s="9"/>
      <c r="G109" s="9" t="s">
        <v>357</v>
      </c>
      <c r="H109" s="9" t="s">
        <v>358</v>
      </c>
    </row>
    <row r="110" spans="1:8" x14ac:dyDescent="0.25">
      <c r="A110" t="s">
        <v>6</v>
      </c>
      <c r="B110" t="s">
        <v>464</v>
      </c>
      <c r="C110" s="9">
        <v>6255</v>
      </c>
      <c r="D110" s="9">
        <v>0</v>
      </c>
      <c r="E110" s="9"/>
      <c r="F110" s="9"/>
      <c r="G110" s="9" t="s">
        <v>357</v>
      </c>
      <c r="H110" s="9" t="s">
        <v>358</v>
      </c>
    </row>
    <row r="111" spans="1:8" x14ac:dyDescent="0.25">
      <c r="A111" t="s">
        <v>6</v>
      </c>
      <c r="B111" t="s">
        <v>465</v>
      </c>
      <c r="C111" s="9">
        <v>6266</v>
      </c>
      <c r="D111" s="9">
        <v>0</v>
      </c>
      <c r="E111" s="9"/>
      <c r="F111" s="9"/>
      <c r="G111" s="9" t="s">
        <v>357</v>
      </c>
      <c r="H111" s="9" t="s">
        <v>358</v>
      </c>
    </row>
    <row r="112" spans="1:8" x14ac:dyDescent="0.25">
      <c r="A112" t="s">
        <v>6</v>
      </c>
      <c r="B112" t="s">
        <v>466</v>
      </c>
      <c r="C112" s="9">
        <v>6302</v>
      </c>
      <c r="D112" s="9">
        <v>0</v>
      </c>
      <c r="E112" s="9"/>
      <c r="F112" s="9"/>
      <c r="G112" s="9" t="s">
        <v>357</v>
      </c>
      <c r="H112" s="9" t="s">
        <v>358</v>
      </c>
    </row>
    <row r="113" spans="1:8" x14ac:dyDescent="0.25">
      <c r="A113" t="s">
        <v>6</v>
      </c>
      <c r="B113" t="s">
        <v>467</v>
      </c>
      <c r="C113" s="9">
        <v>6284</v>
      </c>
      <c r="D113" s="9">
        <v>0</v>
      </c>
      <c r="E113" s="9"/>
      <c r="F113" s="9"/>
      <c r="G113" s="9" t="s">
        <v>357</v>
      </c>
      <c r="H113" s="9" t="s">
        <v>358</v>
      </c>
    </row>
    <row r="114" spans="1:8" x14ac:dyDescent="0.25">
      <c r="A114" t="s">
        <v>6</v>
      </c>
      <c r="B114" t="s">
        <v>468</v>
      </c>
      <c r="C114" s="9">
        <v>6245</v>
      </c>
      <c r="D114" s="256">
        <v>49.590899700000001</v>
      </c>
      <c r="E114" s="9"/>
      <c r="F114" s="9"/>
      <c r="G114" s="9" t="s">
        <v>357</v>
      </c>
      <c r="H114" s="9" t="s">
        <v>358</v>
      </c>
    </row>
    <row r="115" spans="1:8" x14ac:dyDescent="0.25">
      <c r="A115" t="s">
        <v>6</v>
      </c>
      <c r="B115" t="s">
        <v>469</v>
      </c>
      <c r="C115" s="9">
        <v>6283</v>
      </c>
      <c r="D115" s="9">
        <v>0</v>
      </c>
      <c r="E115" s="9"/>
      <c r="F115" s="9"/>
      <c r="G115" s="9" t="s">
        <v>357</v>
      </c>
      <c r="H115" s="9" t="s">
        <v>358</v>
      </c>
    </row>
    <row r="116" spans="1:8" x14ac:dyDescent="0.25">
      <c r="A116" t="s">
        <v>6</v>
      </c>
      <c r="B116" t="s">
        <v>470</v>
      </c>
      <c r="C116" s="9">
        <v>28640</v>
      </c>
      <c r="D116" s="9">
        <v>0</v>
      </c>
      <c r="E116" s="9"/>
      <c r="F116" s="9"/>
      <c r="G116" s="9" t="s">
        <v>357</v>
      </c>
      <c r="H116" s="9" t="s">
        <v>358</v>
      </c>
    </row>
    <row r="117" spans="1:8" x14ac:dyDescent="0.25">
      <c r="A117" t="s">
        <v>6</v>
      </c>
      <c r="B117" t="s">
        <v>471</v>
      </c>
      <c r="C117" s="9">
        <v>6267</v>
      </c>
      <c r="D117" s="9">
        <v>0</v>
      </c>
      <c r="E117" s="9"/>
      <c r="F117" s="9"/>
      <c r="G117" s="9" t="s">
        <v>357</v>
      </c>
      <c r="H117" s="9" t="s">
        <v>358</v>
      </c>
    </row>
    <row r="118" spans="1:8" x14ac:dyDescent="0.25">
      <c r="A118" t="s">
        <v>6</v>
      </c>
      <c r="B118" t="s">
        <v>472</v>
      </c>
      <c r="C118" s="9">
        <v>6260</v>
      </c>
      <c r="D118" s="9">
        <v>0</v>
      </c>
      <c r="E118" s="9"/>
      <c r="F118" s="9"/>
      <c r="G118" s="9" t="s">
        <v>357</v>
      </c>
      <c r="H118" s="9" t="s">
        <v>358</v>
      </c>
    </row>
    <row r="119" spans="1:8" x14ac:dyDescent="0.25">
      <c r="A119" t="s">
        <v>6</v>
      </c>
      <c r="B119" t="s">
        <v>473</v>
      </c>
      <c r="C119" s="9">
        <v>6247</v>
      </c>
      <c r="D119" s="9">
        <v>0</v>
      </c>
      <c r="E119" s="9"/>
      <c r="F119" s="9"/>
      <c r="G119" s="9" t="s">
        <v>357</v>
      </c>
      <c r="H119" s="9" t="s">
        <v>358</v>
      </c>
    </row>
    <row r="120" spans="1:8" x14ac:dyDescent="0.25">
      <c r="A120" t="s">
        <v>6</v>
      </c>
      <c r="B120" t="s">
        <v>474</v>
      </c>
      <c r="C120" s="9">
        <v>28630</v>
      </c>
      <c r="D120" s="256">
        <v>32.123811500000002</v>
      </c>
      <c r="E120" s="9"/>
      <c r="F120" s="9"/>
      <c r="G120" s="9" t="s">
        <v>357</v>
      </c>
      <c r="H120" s="9" t="s">
        <v>358</v>
      </c>
    </row>
    <row r="121" spans="1:8" x14ac:dyDescent="0.25">
      <c r="A121" t="s">
        <v>6</v>
      </c>
      <c r="B121" t="s">
        <v>475</v>
      </c>
      <c r="C121" s="9">
        <v>6236</v>
      </c>
      <c r="D121" s="9">
        <v>0</v>
      </c>
      <c r="E121" s="9"/>
      <c r="F121" s="9"/>
      <c r="G121" s="9" t="s">
        <v>357</v>
      </c>
      <c r="H121" s="9" t="s">
        <v>358</v>
      </c>
    </row>
    <row r="122" spans="1:8" x14ac:dyDescent="0.25">
      <c r="A122" t="s">
        <v>6</v>
      </c>
      <c r="B122" t="s">
        <v>476</v>
      </c>
      <c r="C122" s="9">
        <v>6264</v>
      </c>
      <c r="D122" s="9">
        <v>0</v>
      </c>
      <c r="E122" s="9"/>
      <c r="F122" s="9"/>
      <c r="G122" s="9" t="s">
        <v>357</v>
      </c>
      <c r="H122" s="9" t="s">
        <v>358</v>
      </c>
    </row>
    <row r="123" spans="1:8" x14ac:dyDescent="0.25">
      <c r="A123" t="s">
        <v>6</v>
      </c>
      <c r="B123" t="s">
        <v>477</v>
      </c>
      <c r="C123" s="9">
        <v>28595</v>
      </c>
      <c r="D123" s="256">
        <v>75.570455199999998</v>
      </c>
      <c r="E123" s="9"/>
      <c r="F123" s="9"/>
      <c r="G123" s="9" t="s">
        <v>357</v>
      </c>
      <c r="H123" s="9" t="s">
        <v>358</v>
      </c>
    </row>
    <row r="124" spans="1:8" x14ac:dyDescent="0.25">
      <c r="A124" t="s">
        <v>6</v>
      </c>
      <c r="B124" t="s">
        <v>478</v>
      </c>
      <c r="C124" s="9">
        <v>28644</v>
      </c>
      <c r="D124" s="256">
        <v>63.547510799999998</v>
      </c>
      <c r="E124" s="9"/>
      <c r="F124" s="9"/>
      <c r="G124" s="9" t="s">
        <v>357</v>
      </c>
      <c r="H124" s="9" t="s">
        <v>358</v>
      </c>
    </row>
    <row r="125" spans="1:8" x14ac:dyDescent="0.25">
      <c r="A125" t="s">
        <v>6</v>
      </c>
      <c r="B125" t="s">
        <v>479</v>
      </c>
      <c r="C125" s="9">
        <v>6257</v>
      </c>
      <c r="D125" s="9">
        <v>0</v>
      </c>
      <c r="E125" s="9"/>
      <c r="F125" s="9"/>
      <c r="G125" s="9" t="s">
        <v>357</v>
      </c>
      <c r="H125" s="9" t="s">
        <v>358</v>
      </c>
    </row>
    <row r="126" spans="1:8" x14ac:dyDescent="0.25">
      <c r="A126" t="s">
        <v>6</v>
      </c>
      <c r="B126" t="s">
        <v>480</v>
      </c>
      <c r="C126" s="9">
        <v>6254</v>
      </c>
      <c r="D126" s="9">
        <v>0</v>
      </c>
      <c r="E126" s="9"/>
      <c r="F126" s="9"/>
      <c r="G126" s="9" t="s">
        <v>357</v>
      </c>
      <c r="H126" s="9" t="s">
        <v>358</v>
      </c>
    </row>
    <row r="127" spans="1:8" x14ac:dyDescent="0.25">
      <c r="A127" t="s">
        <v>6</v>
      </c>
      <c r="B127" t="s">
        <v>481</v>
      </c>
      <c r="C127" s="9">
        <v>6240</v>
      </c>
      <c r="D127" s="9">
        <v>0</v>
      </c>
      <c r="E127" s="9"/>
      <c r="F127" s="9"/>
      <c r="G127" s="9" t="s">
        <v>357</v>
      </c>
      <c r="H127" s="9" t="s">
        <v>358</v>
      </c>
    </row>
    <row r="128" spans="1:8" x14ac:dyDescent="0.25">
      <c r="A128" t="s">
        <v>6</v>
      </c>
      <c r="B128" t="s">
        <v>482</v>
      </c>
      <c r="C128" s="9">
        <v>6276</v>
      </c>
      <c r="D128" s="256">
        <v>26.534539200000001</v>
      </c>
      <c r="E128" s="9"/>
      <c r="F128" s="9"/>
      <c r="G128" s="9" t="s">
        <v>357</v>
      </c>
      <c r="H128" s="9" t="s">
        <v>358</v>
      </c>
    </row>
    <row r="129" spans="1:8" x14ac:dyDescent="0.25">
      <c r="A129" t="s">
        <v>6</v>
      </c>
      <c r="B129" t="s">
        <v>483</v>
      </c>
      <c r="C129" s="9">
        <v>28596</v>
      </c>
      <c r="D129" s="9">
        <v>0</v>
      </c>
      <c r="E129" s="9"/>
      <c r="F129" s="9"/>
      <c r="G129" s="9" t="s">
        <v>357</v>
      </c>
      <c r="H129" s="9" t="s">
        <v>358</v>
      </c>
    </row>
    <row r="130" spans="1:8" x14ac:dyDescent="0.25">
      <c r="A130" t="s">
        <v>6</v>
      </c>
      <c r="B130" t="s">
        <v>484</v>
      </c>
      <c r="C130" s="9">
        <v>28718</v>
      </c>
      <c r="D130" s="9">
        <v>0</v>
      </c>
      <c r="E130" s="9"/>
      <c r="F130" s="9"/>
      <c r="G130" s="9" t="s">
        <v>357</v>
      </c>
      <c r="H130" s="9" t="s">
        <v>358</v>
      </c>
    </row>
    <row r="131" spans="1:8" x14ac:dyDescent="0.25">
      <c r="A131" t="s">
        <v>6</v>
      </c>
      <c r="B131" t="s">
        <v>485</v>
      </c>
      <c r="C131" s="9">
        <v>6261</v>
      </c>
      <c r="D131" s="9">
        <v>0</v>
      </c>
      <c r="E131" s="9"/>
      <c r="F131" s="9"/>
      <c r="G131" s="9" t="s">
        <v>357</v>
      </c>
      <c r="H131" s="9" t="s">
        <v>358</v>
      </c>
    </row>
    <row r="132" spans="1:8" x14ac:dyDescent="0.25">
      <c r="A132" t="s">
        <v>6</v>
      </c>
      <c r="B132" t="s">
        <v>486</v>
      </c>
      <c r="C132" s="9">
        <v>6291</v>
      </c>
      <c r="D132" s="9">
        <v>0</v>
      </c>
      <c r="E132" s="9"/>
      <c r="F132" s="9"/>
      <c r="G132" s="9" t="s">
        <v>357</v>
      </c>
      <c r="H132" s="9" t="s">
        <v>358</v>
      </c>
    </row>
    <row r="133" spans="1:8" x14ac:dyDescent="0.25">
      <c r="A133" t="s">
        <v>6</v>
      </c>
      <c r="B133" t="s">
        <v>487</v>
      </c>
      <c r="C133" s="9">
        <v>28730</v>
      </c>
      <c r="D133" s="9">
        <v>0</v>
      </c>
      <c r="E133" s="9"/>
      <c r="F133" s="9"/>
      <c r="G133" s="9" t="s">
        <v>357</v>
      </c>
      <c r="H133" s="9" t="s">
        <v>358</v>
      </c>
    </row>
    <row r="134" spans="1:8" x14ac:dyDescent="0.25">
      <c r="A134" t="s">
        <v>6</v>
      </c>
      <c r="B134" t="s">
        <v>488</v>
      </c>
      <c r="C134" s="9">
        <v>6268</v>
      </c>
      <c r="D134" s="9">
        <v>0</v>
      </c>
      <c r="E134" s="9"/>
      <c r="F134" s="9"/>
      <c r="G134" s="9" t="s">
        <v>357</v>
      </c>
      <c r="H134" s="9" t="s">
        <v>358</v>
      </c>
    </row>
    <row r="135" spans="1:8" x14ac:dyDescent="0.25">
      <c r="A135" t="s">
        <v>6</v>
      </c>
      <c r="B135" t="s">
        <v>489</v>
      </c>
      <c r="C135" s="9">
        <v>6248</v>
      </c>
      <c r="D135" s="9">
        <v>0</v>
      </c>
      <c r="E135" s="9"/>
      <c r="F135" s="9"/>
      <c r="G135" s="9" t="s">
        <v>357</v>
      </c>
      <c r="H135" s="9" t="s">
        <v>358</v>
      </c>
    </row>
    <row r="136" spans="1:8" x14ac:dyDescent="0.25">
      <c r="A136" t="s">
        <v>6</v>
      </c>
      <c r="B136" t="s">
        <v>490</v>
      </c>
      <c r="C136" s="9">
        <v>6259</v>
      </c>
      <c r="D136" s="9">
        <v>0</v>
      </c>
      <c r="E136" s="9"/>
      <c r="F136" s="9"/>
      <c r="G136" s="9" t="s">
        <v>357</v>
      </c>
      <c r="H136" s="9" t="s">
        <v>358</v>
      </c>
    </row>
    <row r="137" spans="1:8" x14ac:dyDescent="0.25">
      <c r="A137" t="s">
        <v>6</v>
      </c>
      <c r="B137" t="s">
        <v>491</v>
      </c>
      <c r="C137" s="9">
        <v>28590</v>
      </c>
      <c r="D137" s="9">
        <v>0</v>
      </c>
      <c r="E137" s="9"/>
      <c r="F137" s="9"/>
      <c r="G137" s="9" t="s">
        <v>357</v>
      </c>
      <c r="H137" s="9" t="s">
        <v>358</v>
      </c>
    </row>
    <row r="138" spans="1:8" x14ac:dyDescent="0.25">
      <c r="A138" t="s">
        <v>6</v>
      </c>
      <c r="B138" t="s">
        <v>492</v>
      </c>
      <c r="C138" s="9">
        <v>28597</v>
      </c>
      <c r="D138" s="256">
        <v>76.669209699999996</v>
      </c>
      <c r="E138" s="9"/>
      <c r="F138" s="9"/>
      <c r="G138" s="9" t="s">
        <v>357</v>
      </c>
      <c r="H138" s="9" t="s">
        <v>358</v>
      </c>
    </row>
    <row r="139" spans="1:8" x14ac:dyDescent="0.25">
      <c r="A139" t="s">
        <v>6</v>
      </c>
      <c r="B139" t="s">
        <v>493</v>
      </c>
      <c r="C139" s="9">
        <v>6239</v>
      </c>
      <c r="D139" s="9">
        <v>0</v>
      </c>
      <c r="E139" s="9"/>
      <c r="F139" s="9"/>
      <c r="G139" s="9" t="s">
        <v>357</v>
      </c>
      <c r="H139" s="9" t="s">
        <v>358</v>
      </c>
    </row>
    <row r="140" spans="1:8" x14ac:dyDescent="0.25">
      <c r="A140" t="s">
        <v>6</v>
      </c>
      <c r="B140" t="s">
        <v>494</v>
      </c>
      <c r="C140" s="9">
        <v>28719</v>
      </c>
      <c r="D140" s="256">
        <v>14.5680075</v>
      </c>
      <c r="E140" s="9"/>
      <c r="F140" s="9"/>
      <c r="G140" s="9" t="s">
        <v>357</v>
      </c>
      <c r="H140" s="9" t="s">
        <v>358</v>
      </c>
    </row>
    <row r="141" spans="1:8" x14ac:dyDescent="0.25">
      <c r="A141" t="s">
        <v>6</v>
      </c>
      <c r="B141" t="s">
        <v>495</v>
      </c>
      <c r="C141" s="9">
        <v>6249</v>
      </c>
      <c r="D141" s="9">
        <v>0</v>
      </c>
      <c r="E141" s="9"/>
      <c r="F141" s="9"/>
      <c r="G141" s="9" t="s">
        <v>357</v>
      </c>
      <c r="H141" s="9" t="s">
        <v>358</v>
      </c>
    </row>
    <row r="142" spans="1:8" x14ac:dyDescent="0.25">
      <c r="A142" t="s">
        <v>6</v>
      </c>
      <c r="B142" t="s">
        <v>496</v>
      </c>
      <c r="C142" s="9">
        <v>6270</v>
      </c>
      <c r="D142" s="9">
        <v>0</v>
      </c>
      <c r="E142" s="9"/>
      <c r="F142" s="9"/>
      <c r="G142" s="9" t="s">
        <v>357</v>
      </c>
      <c r="H142" s="9" t="s">
        <v>358</v>
      </c>
    </row>
    <row r="143" spans="1:8" x14ac:dyDescent="0.25">
      <c r="A143" t="s">
        <v>6</v>
      </c>
      <c r="B143" t="s">
        <v>497</v>
      </c>
      <c r="C143" s="9">
        <v>6279</v>
      </c>
      <c r="D143" s="9">
        <v>0</v>
      </c>
      <c r="E143" s="9"/>
      <c r="F143" s="9"/>
      <c r="G143" s="9" t="s">
        <v>357</v>
      </c>
      <c r="H143" s="9" t="s">
        <v>358</v>
      </c>
    </row>
    <row r="144" spans="1:8" x14ac:dyDescent="0.25">
      <c r="A144" t="s">
        <v>6</v>
      </c>
      <c r="B144" t="s">
        <v>498</v>
      </c>
      <c r="C144" s="9">
        <v>28622</v>
      </c>
      <c r="D144" s="256">
        <v>89.521637999999996</v>
      </c>
      <c r="E144" s="9"/>
      <c r="F144" s="9"/>
      <c r="G144" s="9" t="s">
        <v>357</v>
      </c>
      <c r="H144" s="9" t="s">
        <v>358</v>
      </c>
    </row>
    <row r="145" spans="1:8" x14ac:dyDescent="0.25">
      <c r="A145" t="s">
        <v>6</v>
      </c>
      <c r="B145" t="s">
        <v>499</v>
      </c>
      <c r="C145" s="9">
        <v>6273</v>
      </c>
      <c r="D145" s="9">
        <v>0</v>
      </c>
      <c r="E145" s="9"/>
      <c r="F145" s="9"/>
      <c r="G145" s="9" t="s">
        <v>357</v>
      </c>
      <c r="H145" s="9" t="s">
        <v>358</v>
      </c>
    </row>
    <row r="146" spans="1:8" x14ac:dyDescent="0.25">
      <c r="A146" t="s">
        <v>6</v>
      </c>
      <c r="B146" t="s">
        <v>500</v>
      </c>
      <c r="C146" s="9">
        <v>6297</v>
      </c>
      <c r="D146" s="256">
        <v>52.426309000000003</v>
      </c>
      <c r="E146" s="9"/>
      <c r="F146" s="9"/>
      <c r="G146" s="9" t="s">
        <v>357</v>
      </c>
      <c r="H146" s="9" t="s">
        <v>358</v>
      </c>
    </row>
    <row r="147" spans="1:8" x14ac:dyDescent="0.25">
      <c r="A147" t="s">
        <v>6</v>
      </c>
      <c r="B147" t="s">
        <v>501</v>
      </c>
      <c r="C147" s="9">
        <v>28725</v>
      </c>
      <c r="D147" s="9">
        <v>0</v>
      </c>
      <c r="E147" s="9"/>
      <c r="F147" s="9"/>
      <c r="G147" s="9" t="s">
        <v>357</v>
      </c>
      <c r="H147" s="9" t="s">
        <v>358</v>
      </c>
    </row>
    <row r="148" spans="1:8" x14ac:dyDescent="0.25">
      <c r="A148" t="s">
        <v>6</v>
      </c>
      <c r="B148" t="s">
        <v>502</v>
      </c>
      <c r="C148" s="9">
        <v>6242</v>
      </c>
      <c r="D148" s="256">
        <v>7.7340007000000002</v>
      </c>
      <c r="E148" s="9"/>
      <c r="F148" s="9"/>
      <c r="G148" s="9" t="s">
        <v>357</v>
      </c>
      <c r="H148" s="9" t="s">
        <v>358</v>
      </c>
    </row>
    <row r="149" spans="1:8" x14ac:dyDescent="0.25">
      <c r="A149" t="s">
        <v>6</v>
      </c>
      <c r="B149" t="s">
        <v>503</v>
      </c>
      <c r="C149" s="9">
        <v>6238</v>
      </c>
      <c r="D149" s="9">
        <v>0</v>
      </c>
      <c r="E149" s="9"/>
      <c r="F149" s="9"/>
      <c r="G149" s="9" t="s">
        <v>357</v>
      </c>
      <c r="H149" s="9" t="s">
        <v>358</v>
      </c>
    </row>
    <row r="150" spans="1:8" x14ac:dyDescent="0.25">
      <c r="A150" t="s">
        <v>6</v>
      </c>
      <c r="B150" t="s">
        <v>504</v>
      </c>
      <c r="C150" s="9">
        <v>6287</v>
      </c>
      <c r="D150" s="9">
        <v>0</v>
      </c>
      <c r="E150" s="9"/>
      <c r="F150" s="9"/>
      <c r="G150" s="9" t="s">
        <v>357</v>
      </c>
      <c r="H150" s="9" t="s">
        <v>358</v>
      </c>
    </row>
    <row r="151" spans="1:8" x14ac:dyDescent="0.25">
      <c r="A151" t="s">
        <v>6</v>
      </c>
      <c r="B151" t="s">
        <v>505</v>
      </c>
      <c r="C151" s="9">
        <v>6301</v>
      </c>
      <c r="D151" s="256">
        <v>68.999001500000006</v>
      </c>
      <c r="E151" s="9"/>
      <c r="F151" s="9"/>
      <c r="G151" s="9" t="s">
        <v>357</v>
      </c>
      <c r="H151" s="9" t="s">
        <v>358</v>
      </c>
    </row>
    <row r="152" spans="1:8" x14ac:dyDescent="0.25">
      <c r="A152" t="s">
        <v>6</v>
      </c>
      <c r="B152" t="s">
        <v>506</v>
      </c>
      <c r="C152" s="9">
        <v>6281</v>
      </c>
      <c r="D152" s="9">
        <v>0</v>
      </c>
      <c r="E152" s="9"/>
      <c r="F152" s="9"/>
      <c r="G152" s="9" t="s">
        <v>357</v>
      </c>
      <c r="H152" s="9" t="s">
        <v>358</v>
      </c>
    </row>
    <row r="153" spans="1:8" x14ac:dyDescent="0.25">
      <c r="A153" t="s">
        <v>6</v>
      </c>
      <c r="B153" t="s">
        <v>507</v>
      </c>
      <c r="C153" s="9">
        <v>6303</v>
      </c>
      <c r="D153" s="256">
        <v>29.534756600000001</v>
      </c>
      <c r="E153" s="9"/>
      <c r="F153" s="9"/>
      <c r="G153" s="9" t="s">
        <v>357</v>
      </c>
      <c r="H153" s="9" t="s">
        <v>358</v>
      </c>
    </row>
    <row r="154" spans="1:8" x14ac:dyDescent="0.25">
      <c r="A154" t="s">
        <v>6</v>
      </c>
      <c r="B154" t="s">
        <v>508</v>
      </c>
      <c r="C154" s="9">
        <v>6275</v>
      </c>
      <c r="D154" s="9">
        <v>0</v>
      </c>
      <c r="E154" s="9"/>
      <c r="F154" s="9"/>
      <c r="G154" s="9" t="s">
        <v>357</v>
      </c>
      <c r="H154" s="9" t="s">
        <v>358</v>
      </c>
    </row>
    <row r="155" spans="1:8" x14ac:dyDescent="0.25">
      <c r="A155" t="s">
        <v>6</v>
      </c>
      <c r="B155" t="s">
        <v>509</v>
      </c>
      <c r="C155" s="9">
        <v>6251</v>
      </c>
      <c r="D155" s="9">
        <v>0</v>
      </c>
      <c r="E155" s="9"/>
      <c r="F155" s="9"/>
      <c r="G155" s="9" t="s">
        <v>357</v>
      </c>
      <c r="H155" s="9" t="s">
        <v>358</v>
      </c>
    </row>
    <row r="156" spans="1:8" x14ac:dyDescent="0.25">
      <c r="A156" t="s">
        <v>6</v>
      </c>
      <c r="B156" t="s">
        <v>510</v>
      </c>
      <c r="C156" s="9">
        <v>6296</v>
      </c>
      <c r="D156" s="9">
        <v>0</v>
      </c>
      <c r="E156" s="9"/>
      <c r="F156" s="9"/>
      <c r="G156" s="9" t="s">
        <v>357</v>
      </c>
      <c r="H156" s="9" t="s">
        <v>358</v>
      </c>
    </row>
    <row r="157" spans="1:8" x14ac:dyDescent="0.25">
      <c r="A157" t="s">
        <v>6</v>
      </c>
      <c r="B157" s="265" t="s">
        <v>511</v>
      </c>
      <c r="C157" s="9">
        <v>26304</v>
      </c>
      <c r="D157" s="9">
        <v>0</v>
      </c>
      <c r="E157" s="9"/>
      <c r="F157" s="9" t="s">
        <v>369</v>
      </c>
      <c r="G157" s="9" t="s">
        <v>357</v>
      </c>
      <c r="H157" s="9" t="s">
        <v>358</v>
      </c>
    </row>
    <row r="158" spans="1:8" x14ac:dyDescent="0.25">
      <c r="A158" t="s">
        <v>6</v>
      </c>
      <c r="B158" t="s">
        <v>512</v>
      </c>
      <c r="C158" s="9">
        <v>6294</v>
      </c>
      <c r="D158" s="256">
        <v>5.4940900000000001E-2</v>
      </c>
      <c r="E158" s="9"/>
      <c r="F158" s="9"/>
      <c r="G158" s="9" t="s">
        <v>357</v>
      </c>
      <c r="H158" s="9" t="s">
        <v>358</v>
      </c>
    </row>
    <row r="159" spans="1:8" x14ac:dyDescent="0.25">
      <c r="A159" t="s">
        <v>6</v>
      </c>
      <c r="B159" t="s">
        <v>513</v>
      </c>
      <c r="C159" s="9">
        <v>6293</v>
      </c>
      <c r="D159" s="256">
        <v>77.114018400000006</v>
      </c>
      <c r="E159" s="9"/>
      <c r="F159" s="9"/>
      <c r="G159" s="9" t="s">
        <v>357</v>
      </c>
      <c r="H159" s="9" t="s">
        <v>358</v>
      </c>
    </row>
    <row r="160" spans="1:8" x14ac:dyDescent="0.25">
      <c r="A160" t="s">
        <v>6</v>
      </c>
      <c r="B160" t="s">
        <v>514</v>
      </c>
      <c r="C160" s="9">
        <v>6295</v>
      </c>
      <c r="D160" s="9">
        <v>0</v>
      </c>
      <c r="E160" s="9"/>
      <c r="F160" s="9"/>
      <c r="G160" s="9" t="s">
        <v>357</v>
      </c>
      <c r="H160" s="9" t="s">
        <v>358</v>
      </c>
    </row>
    <row r="161" spans="1:8" x14ac:dyDescent="0.25">
      <c r="A161" t="s">
        <v>6</v>
      </c>
      <c r="B161" t="s">
        <v>515</v>
      </c>
      <c r="C161" s="9">
        <v>28728</v>
      </c>
      <c r="D161" s="9">
        <v>100</v>
      </c>
      <c r="E161" s="9"/>
      <c r="F161" s="9"/>
      <c r="G161" s="9" t="s">
        <v>357</v>
      </c>
      <c r="H161" s="9" t="s">
        <v>358</v>
      </c>
    </row>
    <row r="162" spans="1:8" x14ac:dyDescent="0.25">
      <c r="A162" t="s">
        <v>6</v>
      </c>
      <c r="B162" t="s">
        <v>516</v>
      </c>
      <c r="C162" s="9">
        <v>28721</v>
      </c>
      <c r="D162" s="256">
        <v>54.904724999999999</v>
      </c>
      <c r="E162" s="9"/>
      <c r="F162" s="9"/>
      <c r="G162" s="9" t="s">
        <v>357</v>
      </c>
      <c r="H162" s="9" t="s">
        <v>358</v>
      </c>
    </row>
    <row r="163" spans="1:8" x14ac:dyDescent="0.25">
      <c r="A163" t="s">
        <v>6</v>
      </c>
      <c r="B163" t="s">
        <v>517</v>
      </c>
      <c r="C163" s="9">
        <v>6265</v>
      </c>
      <c r="D163" s="9">
        <v>0</v>
      </c>
      <c r="E163" s="9"/>
      <c r="F163" s="9"/>
      <c r="G163" s="9" t="s">
        <v>357</v>
      </c>
      <c r="H163" s="9" t="s">
        <v>358</v>
      </c>
    </row>
    <row r="164" spans="1:8" x14ac:dyDescent="0.25">
      <c r="A164" t="s">
        <v>6</v>
      </c>
      <c r="B164" t="s">
        <v>518</v>
      </c>
      <c r="C164" s="9">
        <v>6280</v>
      </c>
      <c r="D164" s="256">
        <v>12.494184799999999</v>
      </c>
      <c r="E164" s="9"/>
      <c r="F164" s="9"/>
      <c r="G164" s="9" t="s">
        <v>357</v>
      </c>
      <c r="H164" s="9" t="s">
        <v>358</v>
      </c>
    </row>
    <row r="165" spans="1:8" x14ac:dyDescent="0.25">
      <c r="A165" t="s">
        <v>6</v>
      </c>
      <c r="B165" t="s">
        <v>519</v>
      </c>
      <c r="C165" s="9">
        <v>6250</v>
      </c>
      <c r="D165" s="9">
        <v>0</v>
      </c>
      <c r="E165" s="9"/>
      <c r="F165" s="9"/>
      <c r="G165" s="9" t="s">
        <v>357</v>
      </c>
      <c r="H165" s="9" t="s">
        <v>358</v>
      </c>
    </row>
    <row r="166" spans="1:8" x14ac:dyDescent="0.25">
      <c r="A166" t="s">
        <v>6</v>
      </c>
      <c r="B166" t="s">
        <v>520</v>
      </c>
      <c r="C166" s="9">
        <v>28712</v>
      </c>
      <c r="D166" s="9">
        <v>0</v>
      </c>
      <c r="E166" s="9"/>
      <c r="F166" s="9"/>
      <c r="G166" s="9" t="s">
        <v>357</v>
      </c>
      <c r="H166" s="9" t="s">
        <v>358</v>
      </c>
    </row>
    <row r="167" spans="1:8" x14ac:dyDescent="0.25">
      <c r="A167" t="s">
        <v>6</v>
      </c>
      <c r="B167" t="s">
        <v>521</v>
      </c>
      <c r="C167" s="9">
        <v>28602</v>
      </c>
      <c r="D167" s="9">
        <v>0</v>
      </c>
      <c r="E167" s="9"/>
      <c r="F167" s="9"/>
      <c r="G167" s="9" t="s">
        <v>357</v>
      </c>
      <c r="H167" s="9" t="s">
        <v>358</v>
      </c>
    </row>
    <row r="168" spans="1:8" x14ac:dyDescent="0.25">
      <c r="A168" t="s">
        <v>6</v>
      </c>
      <c r="B168" t="s">
        <v>522</v>
      </c>
      <c r="C168" s="9">
        <v>6272</v>
      </c>
      <c r="D168" s="9">
        <v>0</v>
      </c>
      <c r="E168" s="9"/>
      <c r="F168" s="9"/>
      <c r="G168" s="9" t="s">
        <v>357</v>
      </c>
      <c r="H168" s="9" t="s">
        <v>358</v>
      </c>
    </row>
    <row r="169" spans="1:8" x14ac:dyDescent="0.25">
      <c r="A169" t="s">
        <v>6</v>
      </c>
      <c r="B169" t="s">
        <v>523</v>
      </c>
      <c r="C169" s="9">
        <v>6278</v>
      </c>
      <c r="D169" s="9">
        <v>0</v>
      </c>
      <c r="E169" s="9"/>
      <c r="F169" s="9"/>
      <c r="G169" s="9" t="s">
        <v>357</v>
      </c>
      <c r="H169" s="9" t="s">
        <v>358</v>
      </c>
    </row>
    <row r="170" spans="1:8" x14ac:dyDescent="0.25">
      <c r="A170" t="s">
        <v>6</v>
      </c>
      <c r="B170" t="s">
        <v>524</v>
      </c>
      <c r="C170" s="9">
        <v>6290</v>
      </c>
      <c r="D170" s="256">
        <v>84.033810000000003</v>
      </c>
      <c r="E170" s="9"/>
      <c r="F170" s="9"/>
      <c r="G170" s="9" t="s">
        <v>357</v>
      </c>
      <c r="H170" s="9" t="s">
        <v>358</v>
      </c>
    </row>
    <row r="171" spans="1:8" x14ac:dyDescent="0.25">
      <c r="A171" t="s">
        <v>6</v>
      </c>
      <c r="B171" t="s">
        <v>525</v>
      </c>
      <c r="C171" s="9">
        <v>6289</v>
      </c>
      <c r="D171" s="256">
        <v>70.589819899999995</v>
      </c>
      <c r="E171" s="9"/>
      <c r="F171" s="9"/>
      <c r="G171" s="9" t="s">
        <v>357</v>
      </c>
      <c r="H171" s="9" t="s">
        <v>358</v>
      </c>
    </row>
    <row r="172" spans="1:8" x14ac:dyDescent="0.25">
      <c r="A172" t="s">
        <v>6</v>
      </c>
      <c r="B172" t="s">
        <v>526</v>
      </c>
      <c r="C172" s="9">
        <v>28641</v>
      </c>
      <c r="D172" s="256">
        <v>45.155180299999998</v>
      </c>
      <c r="E172" s="9"/>
      <c r="F172" s="9"/>
      <c r="G172" s="9" t="s">
        <v>357</v>
      </c>
      <c r="H172" s="9" t="s">
        <v>358</v>
      </c>
    </row>
    <row r="173" spans="1:8" x14ac:dyDescent="0.25">
      <c r="A173" t="s">
        <v>6</v>
      </c>
      <c r="B173" t="s">
        <v>527</v>
      </c>
      <c r="C173" s="9">
        <v>6285</v>
      </c>
      <c r="D173" s="256">
        <v>33.175831899999999</v>
      </c>
      <c r="E173" s="9"/>
      <c r="F173" s="9"/>
      <c r="G173" s="9" t="s">
        <v>357</v>
      </c>
      <c r="H173" s="9" t="s">
        <v>358</v>
      </c>
    </row>
    <row r="174" spans="1:8" x14ac:dyDescent="0.25">
      <c r="A174" t="s">
        <v>6</v>
      </c>
      <c r="B174" t="s">
        <v>528</v>
      </c>
      <c r="C174" s="9">
        <v>28603</v>
      </c>
      <c r="D174" s="256">
        <v>5.5670577000000003</v>
      </c>
      <c r="E174" s="9"/>
      <c r="F174" s="9"/>
      <c r="G174" s="9" t="s">
        <v>357</v>
      </c>
      <c r="H174" s="9" t="s">
        <v>358</v>
      </c>
    </row>
    <row r="175" spans="1:8" x14ac:dyDescent="0.25">
      <c r="A175" t="s">
        <v>6</v>
      </c>
      <c r="B175" t="s">
        <v>529</v>
      </c>
      <c r="C175" s="9">
        <v>6277</v>
      </c>
      <c r="D175" s="9">
        <v>0</v>
      </c>
      <c r="E175" s="9"/>
      <c r="F175" s="9"/>
      <c r="G175" s="9" t="s">
        <v>357</v>
      </c>
      <c r="H175" s="9" t="s">
        <v>358</v>
      </c>
    </row>
    <row r="176" spans="1:8" x14ac:dyDescent="0.25">
      <c r="A176" t="s">
        <v>6</v>
      </c>
      <c r="B176" t="s">
        <v>530</v>
      </c>
      <c r="C176" s="9">
        <v>28717</v>
      </c>
      <c r="D176" s="256">
        <v>20.715221100000001</v>
      </c>
      <c r="E176" s="9"/>
      <c r="F176" s="9"/>
      <c r="G176" s="9" t="s">
        <v>357</v>
      </c>
      <c r="H176" s="9" t="s">
        <v>358</v>
      </c>
    </row>
    <row r="177" spans="1:8" x14ac:dyDescent="0.25">
      <c r="A177" t="s">
        <v>6</v>
      </c>
      <c r="B177" t="s">
        <v>531</v>
      </c>
      <c r="C177" s="9">
        <v>6235</v>
      </c>
      <c r="D177" s="256">
        <v>18.141731</v>
      </c>
      <c r="E177" s="9"/>
      <c r="F177" s="9"/>
      <c r="G177" s="9" t="s">
        <v>357</v>
      </c>
      <c r="H177" s="9" t="s">
        <v>358</v>
      </c>
    </row>
    <row r="178" spans="1:8" x14ac:dyDescent="0.25">
      <c r="A178" t="s">
        <v>6</v>
      </c>
      <c r="B178" t="s">
        <v>532</v>
      </c>
      <c r="C178" s="9">
        <v>28729</v>
      </c>
      <c r="D178" s="9">
        <v>0</v>
      </c>
      <c r="E178" s="9"/>
      <c r="F178" s="9"/>
      <c r="G178" s="9" t="s">
        <v>357</v>
      </c>
      <c r="H178" s="9" t="s">
        <v>358</v>
      </c>
    </row>
    <row r="179" spans="1:8" x14ac:dyDescent="0.25">
      <c r="A179" t="s">
        <v>6</v>
      </c>
      <c r="B179" s="265" t="s">
        <v>533</v>
      </c>
      <c r="C179" s="9">
        <v>6237</v>
      </c>
      <c r="D179" s="256">
        <v>45.487530599999999</v>
      </c>
      <c r="E179" s="9"/>
      <c r="F179" s="9" t="s">
        <v>369</v>
      </c>
      <c r="G179" s="9" t="s">
        <v>357</v>
      </c>
      <c r="H179" s="9" t="s">
        <v>358</v>
      </c>
    </row>
    <row r="180" spans="1:8" x14ac:dyDescent="0.25">
      <c r="A180" t="s">
        <v>6</v>
      </c>
      <c r="B180" t="s">
        <v>534</v>
      </c>
      <c r="C180" s="9">
        <v>6286</v>
      </c>
      <c r="D180" s="9">
        <v>0</v>
      </c>
      <c r="E180" s="9"/>
      <c r="F180" s="9"/>
      <c r="G180" s="9" t="s">
        <v>357</v>
      </c>
      <c r="H180" s="9" t="s">
        <v>358</v>
      </c>
    </row>
    <row r="181" spans="1:8" x14ac:dyDescent="0.25">
      <c r="A181" t="s">
        <v>6</v>
      </c>
      <c r="B181" t="s">
        <v>535</v>
      </c>
      <c r="C181" s="9">
        <v>6258</v>
      </c>
      <c r="D181" s="9">
        <v>0</v>
      </c>
      <c r="E181" s="9"/>
      <c r="F181" s="9"/>
      <c r="G181" s="9" t="s">
        <v>357</v>
      </c>
      <c r="H181" s="9" t="s">
        <v>358</v>
      </c>
    </row>
    <row r="182" spans="1:8" x14ac:dyDescent="0.25">
      <c r="A182" t="s">
        <v>6</v>
      </c>
      <c r="B182" t="s">
        <v>536</v>
      </c>
      <c r="C182" s="9">
        <v>6271</v>
      </c>
      <c r="D182" s="9">
        <v>0</v>
      </c>
      <c r="E182" s="9"/>
      <c r="F182" s="9"/>
      <c r="G182" s="9" t="s">
        <v>357</v>
      </c>
      <c r="H182" s="9" t="s">
        <v>358</v>
      </c>
    </row>
    <row r="183" spans="1:8" x14ac:dyDescent="0.25">
      <c r="A183" t="s">
        <v>6</v>
      </c>
      <c r="B183" t="s">
        <v>537</v>
      </c>
      <c r="C183" s="9">
        <v>29387</v>
      </c>
      <c r="D183" s="9">
        <v>0</v>
      </c>
      <c r="E183" s="9"/>
      <c r="F183" s="9"/>
      <c r="G183" s="9" t="s">
        <v>357</v>
      </c>
      <c r="H183" s="9" t="s">
        <v>358</v>
      </c>
    </row>
    <row r="184" spans="1:8" x14ac:dyDescent="0.25">
      <c r="A184" t="s">
        <v>6</v>
      </c>
      <c r="B184" t="s">
        <v>538</v>
      </c>
      <c r="C184" s="9">
        <v>6298</v>
      </c>
      <c r="D184" s="256">
        <v>98.086702900000006</v>
      </c>
      <c r="E184" s="9"/>
      <c r="F184" s="9"/>
      <c r="G184" s="9" t="s">
        <v>357</v>
      </c>
      <c r="H184" s="9" t="s">
        <v>358</v>
      </c>
    </row>
    <row r="185" spans="1:8" x14ac:dyDescent="0.25">
      <c r="A185" t="s">
        <v>6</v>
      </c>
      <c r="B185" t="s">
        <v>539</v>
      </c>
      <c r="C185" s="9">
        <v>6244</v>
      </c>
      <c r="D185" s="256">
        <v>69.893623500000004</v>
      </c>
      <c r="E185" s="9"/>
      <c r="F185" s="9"/>
      <c r="G185" s="9" t="s">
        <v>357</v>
      </c>
      <c r="H185" s="9" t="s">
        <v>358</v>
      </c>
    </row>
    <row r="186" spans="1:8" x14ac:dyDescent="0.25">
      <c r="A186" t="s">
        <v>6</v>
      </c>
      <c r="B186" t="s">
        <v>540</v>
      </c>
      <c r="C186" s="9">
        <v>28702</v>
      </c>
      <c r="D186" s="9">
        <v>0</v>
      </c>
      <c r="E186" s="9"/>
      <c r="F186" s="9"/>
      <c r="G186" s="9" t="s">
        <v>357</v>
      </c>
      <c r="H186" s="9" t="s">
        <v>358</v>
      </c>
    </row>
    <row r="187" spans="1:8" x14ac:dyDescent="0.25">
      <c r="A187" t="s">
        <v>6</v>
      </c>
      <c r="B187" t="s">
        <v>541</v>
      </c>
      <c r="C187" s="9">
        <v>6243</v>
      </c>
      <c r="D187" s="9">
        <v>0</v>
      </c>
      <c r="E187" s="9"/>
      <c r="F187" s="9"/>
      <c r="G187" s="9" t="s">
        <v>357</v>
      </c>
      <c r="H187" s="9" t="s">
        <v>358</v>
      </c>
    </row>
    <row r="188" spans="1:8" x14ac:dyDescent="0.25">
      <c r="A188" t="s">
        <v>7</v>
      </c>
      <c r="B188" t="s">
        <v>542</v>
      </c>
      <c r="C188" s="9">
        <v>6391</v>
      </c>
      <c r="D188" s="256">
        <v>88.504228400000002</v>
      </c>
      <c r="E188" s="9"/>
      <c r="F188" s="9"/>
      <c r="G188" s="9" t="s">
        <v>357</v>
      </c>
      <c r="H188" s="9" t="s">
        <v>358</v>
      </c>
    </row>
    <row r="189" spans="1:8" x14ac:dyDescent="0.25">
      <c r="A189" t="s">
        <v>7</v>
      </c>
      <c r="B189" t="s">
        <v>543</v>
      </c>
      <c r="C189" s="9">
        <v>6432</v>
      </c>
      <c r="D189" s="256">
        <v>85.1070311</v>
      </c>
      <c r="E189" s="9"/>
      <c r="F189" s="9"/>
      <c r="G189" s="9" t="s">
        <v>357</v>
      </c>
      <c r="H189" s="9" t="s">
        <v>358</v>
      </c>
    </row>
    <row r="190" spans="1:8" x14ac:dyDescent="0.25">
      <c r="A190" t="s">
        <v>7</v>
      </c>
      <c r="B190" s="266" t="s">
        <v>544</v>
      </c>
      <c r="C190" s="9">
        <v>6397</v>
      </c>
      <c r="D190" s="256">
        <v>85.547120100000001</v>
      </c>
      <c r="E190" s="9" t="s">
        <v>369</v>
      </c>
      <c r="F190" s="9" t="s">
        <v>369</v>
      </c>
      <c r="G190" s="9" t="s">
        <v>357</v>
      </c>
      <c r="H190" s="9" t="s">
        <v>358</v>
      </c>
    </row>
    <row r="191" spans="1:8" x14ac:dyDescent="0.25">
      <c r="A191" t="s">
        <v>7</v>
      </c>
      <c r="B191" t="s">
        <v>545</v>
      </c>
      <c r="C191" s="9">
        <v>20921</v>
      </c>
      <c r="D191" s="256">
        <v>97.0053676</v>
      </c>
      <c r="E191" s="9"/>
      <c r="F191" s="9"/>
      <c r="G191" s="9" t="s">
        <v>357</v>
      </c>
      <c r="H191" s="9" t="s">
        <v>358</v>
      </c>
    </row>
    <row r="192" spans="1:8" x14ac:dyDescent="0.25">
      <c r="A192" t="s">
        <v>7</v>
      </c>
      <c r="B192" t="s">
        <v>546</v>
      </c>
      <c r="C192" s="9">
        <v>22343</v>
      </c>
      <c r="D192" s="256">
        <v>95.561818000000002</v>
      </c>
      <c r="E192" s="9"/>
      <c r="F192" s="9"/>
      <c r="G192" s="9" t="s">
        <v>357</v>
      </c>
      <c r="H192" s="9" t="s">
        <v>358</v>
      </c>
    </row>
    <row r="193" spans="1:8" x14ac:dyDescent="0.25">
      <c r="A193" t="s">
        <v>7</v>
      </c>
      <c r="B193" t="s">
        <v>547</v>
      </c>
      <c r="C193" s="9">
        <v>22344</v>
      </c>
      <c r="D193" s="256">
        <v>34.627473700000003</v>
      </c>
      <c r="E193" s="9"/>
      <c r="F193" s="9"/>
      <c r="G193" s="9" t="s">
        <v>357</v>
      </c>
      <c r="H193" s="9" t="s">
        <v>358</v>
      </c>
    </row>
    <row r="194" spans="1:8" x14ac:dyDescent="0.25">
      <c r="A194" t="s">
        <v>7</v>
      </c>
      <c r="B194" t="s">
        <v>548</v>
      </c>
      <c r="C194" s="9">
        <v>6447</v>
      </c>
      <c r="D194" s="9">
        <v>0</v>
      </c>
      <c r="E194" s="9"/>
      <c r="F194" s="9"/>
      <c r="G194" s="9" t="s">
        <v>357</v>
      </c>
      <c r="H194" s="9" t="s">
        <v>358</v>
      </c>
    </row>
    <row r="195" spans="1:8" x14ac:dyDescent="0.25">
      <c r="A195" t="s">
        <v>7</v>
      </c>
      <c r="B195" t="s">
        <v>549</v>
      </c>
      <c r="C195" s="9">
        <v>6433</v>
      </c>
      <c r="D195" s="256">
        <v>53.9242493</v>
      </c>
      <c r="E195" s="9"/>
      <c r="F195" s="9"/>
      <c r="G195" s="9" t="s">
        <v>357</v>
      </c>
      <c r="H195" s="9" t="s">
        <v>358</v>
      </c>
    </row>
    <row r="196" spans="1:8" x14ac:dyDescent="0.25">
      <c r="A196" t="s">
        <v>7</v>
      </c>
      <c r="B196" t="s">
        <v>550</v>
      </c>
      <c r="C196" s="9">
        <v>22347</v>
      </c>
      <c r="D196" s="9">
        <v>0</v>
      </c>
      <c r="E196" s="9"/>
      <c r="F196" s="9"/>
      <c r="G196" s="9" t="s">
        <v>357</v>
      </c>
      <c r="H196" s="9" t="s">
        <v>358</v>
      </c>
    </row>
    <row r="197" spans="1:8" x14ac:dyDescent="0.25">
      <c r="A197" t="s">
        <v>7</v>
      </c>
      <c r="B197" t="s">
        <v>551</v>
      </c>
      <c r="C197" s="9">
        <v>6416</v>
      </c>
      <c r="D197" s="256">
        <v>59.977188900000002</v>
      </c>
      <c r="E197" s="9"/>
      <c r="F197" s="9"/>
      <c r="G197" s="9" t="s">
        <v>357</v>
      </c>
      <c r="H197" s="9" t="s">
        <v>358</v>
      </c>
    </row>
    <row r="198" spans="1:8" x14ac:dyDescent="0.25">
      <c r="A198" t="s">
        <v>7</v>
      </c>
      <c r="B198" s="264" t="s">
        <v>552</v>
      </c>
      <c r="C198" s="9">
        <v>6398</v>
      </c>
      <c r="D198" s="9">
        <v>0</v>
      </c>
      <c r="E198" s="9" t="s">
        <v>369</v>
      </c>
      <c r="F198" s="9"/>
      <c r="G198" s="9" t="s">
        <v>357</v>
      </c>
      <c r="H198" s="9" t="s">
        <v>358</v>
      </c>
    </row>
    <row r="199" spans="1:8" x14ac:dyDescent="0.25">
      <c r="A199" t="s">
        <v>7</v>
      </c>
      <c r="B199" t="s">
        <v>553</v>
      </c>
      <c r="C199" s="9">
        <v>6425</v>
      </c>
      <c r="D199" s="9">
        <v>0</v>
      </c>
      <c r="E199" s="9"/>
      <c r="F199" s="9"/>
      <c r="G199" s="9" t="s">
        <v>357</v>
      </c>
      <c r="H199" s="9" t="s">
        <v>358</v>
      </c>
    </row>
    <row r="200" spans="1:8" x14ac:dyDescent="0.25">
      <c r="A200" t="s">
        <v>7</v>
      </c>
      <c r="B200" t="s">
        <v>554</v>
      </c>
      <c r="C200" s="9">
        <v>6399</v>
      </c>
      <c r="D200" s="256">
        <v>38.422130899999999</v>
      </c>
      <c r="E200" s="9"/>
      <c r="F200" s="9"/>
      <c r="G200" s="9" t="s">
        <v>358</v>
      </c>
      <c r="H200" s="9" t="s">
        <v>358</v>
      </c>
    </row>
    <row r="201" spans="1:8" x14ac:dyDescent="0.25">
      <c r="A201" t="s">
        <v>7</v>
      </c>
      <c r="B201" t="s">
        <v>555</v>
      </c>
      <c r="C201" s="9">
        <v>6417</v>
      </c>
      <c r="D201" s="256">
        <v>3.32E-3</v>
      </c>
      <c r="E201" s="9"/>
      <c r="F201" s="9"/>
      <c r="G201" s="9" t="s">
        <v>357</v>
      </c>
      <c r="H201" s="9" t="s">
        <v>358</v>
      </c>
    </row>
    <row r="202" spans="1:8" x14ac:dyDescent="0.25">
      <c r="A202" t="s">
        <v>7</v>
      </c>
      <c r="B202" t="s">
        <v>556</v>
      </c>
      <c r="C202" s="9">
        <v>22348</v>
      </c>
      <c r="D202" s="256">
        <v>99.215429299999997</v>
      </c>
      <c r="E202" s="9"/>
      <c r="F202" s="9"/>
      <c r="G202" s="9" t="s">
        <v>357</v>
      </c>
      <c r="H202" s="9" t="s">
        <v>358</v>
      </c>
    </row>
    <row r="203" spans="1:8" x14ac:dyDescent="0.25">
      <c r="A203" t="s">
        <v>7</v>
      </c>
      <c r="B203" t="s">
        <v>557</v>
      </c>
      <c r="C203" s="9">
        <v>6427</v>
      </c>
      <c r="D203" s="9">
        <v>0</v>
      </c>
      <c r="E203" s="9"/>
      <c r="F203" s="9"/>
      <c r="G203" s="9" t="s">
        <v>357</v>
      </c>
      <c r="H203" s="9" t="s">
        <v>358</v>
      </c>
    </row>
    <row r="204" spans="1:8" x14ac:dyDescent="0.25">
      <c r="A204" t="s">
        <v>7</v>
      </c>
      <c r="B204" t="s">
        <v>558</v>
      </c>
      <c r="C204" s="9">
        <v>6400</v>
      </c>
      <c r="D204" s="256">
        <v>24.6909849</v>
      </c>
      <c r="E204" s="9"/>
      <c r="F204" s="9"/>
      <c r="G204" s="9" t="s">
        <v>357</v>
      </c>
      <c r="H204" s="9" t="s">
        <v>358</v>
      </c>
    </row>
    <row r="205" spans="1:8" x14ac:dyDescent="0.25">
      <c r="A205" t="s">
        <v>7</v>
      </c>
      <c r="B205" t="s">
        <v>559</v>
      </c>
      <c r="C205" s="9">
        <v>6401</v>
      </c>
      <c r="D205" s="9">
        <v>0</v>
      </c>
      <c r="E205" s="9"/>
      <c r="F205" s="9"/>
      <c r="G205" s="9" t="s">
        <v>357</v>
      </c>
      <c r="H205" s="9" t="s">
        <v>358</v>
      </c>
    </row>
    <row r="206" spans="1:8" x14ac:dyDescent="0.25">
      <c r="A206" t="s">
        <v>7</v>
      </c>
      <c r="B206" t="s">
        <v>560</v>
      </c>
      <c r="C206" s="9">
        <v>22350</v>
      </c>
      <c r="D206" s="256">
        <v>59.144242499999997</v>
      </c>
      <c r="E206" s="9"/>
      <c r="F206" s="9"/>
      <c r="G206" s="9" t="s">
        <v>357</v>
      </c>
      <c r="H206" s="9" t="s">
        <v>358</v>
      </c>
    </row>
    <row r="207" spans="1:8" x14ac:dyDescent="0.25">
      <c r="A207" t="s">
        <v>7</v>
      </c>
      <c r="B207" s="264" t="s">
        <v>561</v>
      </c>
      <c r="C207" s="9">
        <v>32101</v>
      </c>
      <c r="D207" s="256">
        <v>35.704187599999997</v>
      </c>
      <c r="E207" s="9" t="s">
        <v>369</v>
      </c>
      <c r="F207" s="9"/>
      <c r="G207" s="9" t="s">
        <v>357</v>
      </c>
      <c r="H207" s="9" t="s">
        <v>358</v>
      </c>
    </row>
    <row r="208" spans="1:8" x14ac:dyDescent="0.25">
      <c r="A208" t="s">
        <v>7</v>
      </c>
      <c r="B208" t="s">
        <v>562</v>
      </c>
      <c r="C208" s="9">
        <v>6448</v>
      </c>
      <c r="D208" s="256">
        <v>54.6825671</v>
      </c>
      <c r="E208" s="9"/>
      <c r="F208" s="9"/>
      <c r="G208" s="9" t="s">
        <v>357</v>
      </c>
      <c r="H208" s="9" t="s">
        <v>358</v>
      </c>
    </row>
    <row r="209" spans="1:8" x14ac:dyDescent="0.25">
      <c r="A209" t="s">
        <v>7</v>
      </c>
      <c r="B209" t="s">
        <v>563</v>
      </c>
      <c r="C209" s="9">
        <v>22352</v>
      </c>
      <c r="D209" s="9">
        <v>0</v>
      </c>
      <c r="E209" s="9"/>
      <c r="F209" s="9"/>
      <c r="G209" s="9" t="s">
        <v>357</v>
      </c>
      <c r="H209" s="9" t="s">
        <v>358</v>
      </c>
    </row>
    <row r="210" spans="1:8" x14ac:dyDescent="0.25">
      <c r="A210" t="s">
        <v>7</v>
      </c>
      <c r="B210" t="s">
        <v>564</v>
      </c>
      <c r="C210" s="9">
        <v>22353</v>
      </c>
      <c r="D210" s="256">
        <v>99.924215599999997</v>
      </c>
      <c r="E210" s="9"/>
      <c r="F210" s="9"/>
      <c r="G210" s="9" t="s">
        <v>357</v>
      </c>
      <c r="H210" s="9" t="s">
        <v>358</v>
      </c>
    </row>
    <row r="211" spans="1:8" x14ac:dyDescent="0.25">
      <c r="A211" t="s">
        <v>7</v>
      </c>
      <c r="B211" t="s">
        <v>565</v>
      </c>
      <c r="C211" s="9">
        <v>22354</v>
      </c>
      <c r="D211" s="256">
        <v>99.974965499999996</v>
      </c>
      <c r="E211" s="9"/>
      <c r="F211" s="9"/>
      <c r="G211" s="9" t="s">
        <v>357</v>
      </c>
      <c r="H211" s="9" t="s">
        <v>358</v>
      </c>
    </row>
    <row r="212" spans="1:8" x14ac:dyDescent="0.25">
      <c r="A212" t="s">
        <v>7</v>
      </c>
      <c r="B212" t="s">
        <v>566</v>
      </c>
      <c r="C212" s="9">
        <v>22355</v>
      </c>
      <c r="D212" s="9">
        <v>0</v>
      </c>
      <c r="E212" s="9"/>
      <c r="F212" s="9"/>
      <c r="G212" s="9" t="s">
        <v>357</v>
      </c>
      <c r="H212" s="9" t="s">
        <v>358</v>
      </c>
    </row>
    <row r="213" spans="1:8" x14ac:dyDescent="0.25">
      <c r="A213" t="s">
        <v>7</v>
      </c>
      <c r="B213" t="s">
        <v>567</v>
      </c>
      <c r="C213" s="9">
        <v>6402</v>
      </c>
      <c r="D213" s="9">
        <v>0</v>
      </c>
      <c r="E213" s="9"/>
      <c r="F213" s="9"/>
      <c r="G213" s="9" t="s">
        <v>357</v>
      </c>
      <c r="H213" s="9" t="s">
        <v>358</v>
      </c>
    </row>
    <row r="214" spans="1:8" x14ac:dyDescent="0.25">
      <c r="A214" t="s">
        <v>7</v>
      </c>
      <c r="B214" t="s">
        <v>568</v>
      </c>
      <c r="C214" s="9">
        <v>22356</v>
      </c>
      <c r="D214" s="9">
        <v>0</v>
      </c>
      <c r="E214" s="9"/>
      <c r="F214" s="9"/>
      <c r="G214" s="9" t="s">
        <v>357</v>
      </c>
      <c r="H214" s="9" t="s">
        <v>358</v>
      </c>
    </row>
    <row r="215" spans="1:8" x14ac:dyDescent="0.25">
      <c r="A215" t="s">
        <v>7</v>
      </c>
      <c r="B215" t="s">
        <v>569</v>
      </c>
      <c r="C215" s="9">
        <v>22357</v>
      </c>
      <c r="D215" s="256">
        <v>19.244435800000002</v>
      </c>
      <c r="E215" s="9"/>
      <c r="F215" s="9"/>
      <c r="G215" s="9" t="s">
        <v>357</v>
      </c>
      <c r="H215" s="9" t="s">
        <v>358</v>
      </c>
    </row>
    <row r="216" spans="1:8" x14ac:dyDescent="0.25">
      <c r="A216" t="s">
        <v>7</v>
      </c>
      <c r="B216" t="s">
        <v>570</v>
      </c>
      <c r="C216" s="9">
        <v>22358</v>
      </c>
      <c r="D216" s="256">
        <v>99.807636099999996</v>
      </c>
      <c r="E216" s="9"/>
      <c r="F216" s="9"/>
      <c r="G216" s="9" t="s">
        <v>357</v>
      </c>
      <c r="H216" s="9" t="s">
        <v>358</v>
      </c>
    </row>
    <row r="217" spans="1:8" x14ac:dyDescent="0.25">
      <c r="A217" t="s">
        <v>7</v>
      </c>
      <c r="B217" t="s">
        <v>571</v>
      </c>
      <c r="C217" s="9">
        <v>22359</v>
      </c>
      <c r="D217" s="9">
        <v>0</v>
      </c>
      <c r="E217" s="9"/>
      <c r="F217" s="9"/>
      <c r="G217" s="9" t="s">
        <v>357</v>
      </c>
      <c r="H217" s="9" t="s">
        <v>358</v>
      </c>
    </row>
    <row r="218" spans="1:8" x14ac:dyDescent="0.25">
      <c r="A218" t="s">
        <v>7</v>
      </c>
      <c r="B218" t="s">
        <v>572</v>
      </c>
      <c r="C218" s="9">
        <v>22360</v>
      </c>
      <c r="D218" s="256">
        <v>5.65931E-2</v>
      </c>
      <c r="E218" s="9"/>
      <c r="F218" s="9"/>
      <c r="G218" s="9" t="s">
        <v>357</v>
      </c>
      <c r="H218" s="9" t="s">
        <v>358</v>
      </c>
    </row>
    <row r="219" spans="1:8" x14ac:dyDescent="0.25">
      <c r="A219" t="s">
        <v>7</v>
      </c>
      <c r="B219" t="s">
        <v>573</v>
      </c>
      <c r="C219" s="9">
        <v>22346</v>
      </c>
      <c r="D219" s="9">
        <v>0</v>
      </c>
      <c r="E219" s="9"/>
      <c r="F219" s="9"/>
      <c r="G219" s="9" t="s">
        <v>357</v>
      </c>
      <c r="H219" s="9" t="s">
        <v>358</v>
      </c>
    </row>
    <row r="220" spans="1:8" x14ac:dyDescent="0.25">
      <c r="A220" t="s">
        <v>7</v>
      </c>
      <c r="B220" t="s">
        <v>574</v>
      </c>
      <c r="C220" s="9">
        <v>22361</v>
      </c>
      <c r="D220" s="9">
        <v>0</v>
      </c>
      <c r="E220" s="9"/>
      <c r="F220" s="9"/>
      <c r="G220" s="9" t="s">
        <v>357</v>
      </c>
      <c r="H220" s="9" t="s">
        <v>358</v>
      </c>
    </row>
    <row r="221" spans="1:8" x14ac:dyDescent="0.25">
      <c r="A221" t="s">
        <v>7</v>
      </c>
      <c r="B221" t="s">
        <v>575</v>
      </c>
      <c r="C221" s="9">
        <v>23827</v>
      </c>
      <c r="D221" s="9">
        <v>0</v>
      </c>
      <c r="E221" s="9"/>
      <c r="F221" s="9"/>
      <c r="G221" s="9" t="s">
        <v>357</v>
      </c>
      <c r="H221" s="9" t="s">
        <v>358</v>
      </c>
    </row>
    <row r="222" spans="1:8" x14ac:dyDescent="0.25">
      <c r="A222" t="s">
        <v>7</v>
      </c>
      <c r="B222" t="s">
        <v>576</v>
      </c>
      <c r="C222" s="9">
        <v>22363</v>
      </c>
      <c r="D222" s="9">
        <v>0</v>
      </c>
      <c r="E222" s="9"/>
      <c r="F222" s="9"/>
      <c r="G222" s="9" t="s">
        <v>357</v>
      </c>
      <c r="H222" s="9" t="s">
        <v>358</v>
      </c>
    </row>
    <row r="223" spans="1:8" x14ac:dyDescent="0.25">
      <c r="A223" t="s">
        <v>7</v>
      </c>
      <c r="B223" t="s">
        <v>577</v>
      </c>
      <c r="C223" s="9">
        <v>22365</v>
      </c>
      <c r="D223" s="9">
        <v>0</v>
      </c>
      <c r="E223" s="9"/>
      <c r="F223" s="9"/>
      <c r="G223" s="9" t="s">
        <v>357</v>
      </c>
      <c r="H223" s="9" t="s">
        <v>358</v>
      </c>
    </row>
    <row r="224" spans="1:8" x14ac:dyDescent="0.25">
      <c r="A224" t="s">
        <v>7</v>
      </c>
      <c r="B224" t="s">
        <v>578</v>
      </c>
      <c r="C224" s="9">
        <v>22367</v>
      </c>
      <c r="D224" s="256">
        <v>99.301635300000001</v>
      </c>
      <c r="E224" s="9"/>
      <c r="F224" s="9"/>
      <c r="G224" s="9" t="s">
        <v>357</v>
      </c>
      <c r="H224" s="9" t="s">
        <v>358</v>
      </c>
    </row>
    <row r="225" spans="1:8" x14ac:dyDescent="0.25">
      <c r="A225" t="s">
        <v>7</v>
      </c>
      <c r="B225" t="s">
        <v>579</v>
      </c>
      <c r="C225" s="9">
        <v>22368</v>
      </c>
      <c r="D225" s="9">
        <v>0</v>
      </c>
      <c r="E225" s="9"/>
      <c r="F225" s="9"/>
      <c r="G225" s="9" t="s">
        <v>357</v>
      </c>
      <c r="H225" s="9" t="s">
        <v>358</v>
      </c>
    </row>
    <row r="226" spans="1:8" x14ac:dyDescent="0.25">
      <c r="A226" t="s">
        <v>7</v>
      </c>
      <c r="B226" t="s">
        <v>580</v>
      </c>
      <c r="C226" s="9">
        <v>22369</v>
      </c>
      <c r="D226" s="9">
        <v>0</v>
      </c>
      <c r="E226" s="9"/>
      <c r="F226" s="9"/>
      <c r="G226" s="9" t="s">
        <v>357</v>
      </c>
      <c r="H226" s="9" t="s">
        <v>358</v>
      </c>
    </row>
    <row r="227" spans="1:8" x14ac:dyDescent="0.25">
      <c r="A227" t="s">
        <v>7</v>
      </c>
      <c r="B227" t="s">
        <v>581</v>
      </c>
      <c r="C227" s="9">
        <v>22370</v>
      </c>
      <c r="D227" s="256">
        <v>35.831478199999999</v>
      </c>
      <c r="E227" s="9"/>
      <c r="F227" s="9"/>
      <c r="G227" s="9" t="s">
        <v>358</v>
      </c>
      <c r="H227" s="9" t="s">
        <v>358</v>
      </c>
    </row>
    <row r="228" spans="1:8" x14ac:dyDescent="0.25">
      <c r="A228" t="s">
        <v>7</v>
      </c>
      <c r="B228" t="s">
        <v>582</v>
      </c>
      <c r="C228" s="9">
        <v>22371</v>
      </c>
      <c r="D228" s="9">
        <v>0</v>
      </c>
      <c r="E228" s="9"/>
      <c r="F228" s="9"/>
      <c r="G228" s="9" t="s">
        <v>357</v>
      </c>
      <c r="H228" s="9" t="s">
        <v>358</v>
      </c>
    </row>
    <row r="229" spans="1:8" x14ac:dyDescent="0.25">
      <c r="A229" t="s">
        <v>7</v>
      </c>
      <c r="B229" t="s">
        <v>583</v>
      </c>
      <c r="C229" s="9">
        <v>6403</v>
      </c>
      <c r="D229" s="9">
        <v>0</v>
      </c>
      <c r="E229" s="9"/>
      <c r="F229" s="9"/>
      <c r="G229" s="9" t="s">
        <v>357</v>
      </c>
      <c r="H229" s="9" t="s">
        <v>358</v>
      </c>
    </row>
    <row r="230" spans="1:8" x14ac:dyDescent="0.25">
      <c r="A230" t="s">
        <v>7</v>
      </c>
      <c r="B230" t="s">
        <v>584</v>
      </c>
      <c r="C230" s="9">
        <v>6392</v>
      </c>
      <c r="D230" s="9">
        <v>0</v>
      </c>
      <c r="E230" s="9"/>
      <c r="F230" s="9"/>
      <c r="G230" s="9" t="s">
        <v>357</v>
      </c>
      <c r="H230" s="9" t="s">
        <v>358</v>
      </c>
    </row>
    <row r="231" spans="1:8" x14ac:dyDescent="0.25">
      <c r="A231" t="s">
        <v>7</v>
      </c>
      <c r="B231" t="s">
        <v>585</v>
      </c>
      <c r="C231" s="9">
        <v>6393</v>
      </c>
      <c r="D231" s="256">
        <v>61.214691999999999</v>
      </c>
      <c r="E231" s="9"/>
      <c r="F231" s="9"/>
      <c r="G231" s="9" t="s">
        <v>357</v>
      </c>
      <c r="H231" s="9" t="s">
        <v>358</v>
      </c>
    </row>
    <row r="232" spans="1:8" x14ac:dyDescent="0.25">
      <c r="A232" t="s">
        <v>7</v>
      </c>
      <c r="B232" t="s">
        <v>586</v>
      </c>
      <c r="C232" s="9">
        <v>6394</v>
      </c>
      <c r="D232" s="256">
        <v>4.2150075999999999</v>
      </c>
      <c r="E232" s="9"/>
      <c r="F232" s="9"/>
      <c r="G232" s="9" t="s">
        <v>357</v>
      </c>
      <c r="H232" s="9" t="s">
        <v>358</v>
      </c>
    </row>
    <row r="233" spans="1:8" x14ac:dyDescent="0.25">
      <c r="A233" t="s">
        <v>7</v>
      </c>
      <c r="B233" t="s">
        <v>587</v>
      </c>
      <c r="C233" s="9">
        <v>6404</v>
      </c>
      <c r="D233" s="9">
        <v>100</v>
      </c>
      <c r="E233" s="9"/>
      <c r="F233" s="9"/>
      <c r="G233" s="9" t="s">
        <v>358</v>
      </c>
      <c r="H233" s="9" t="s">
        <v>358</v>
      </c>
    </row>
    <row r="234" spans="1:8" x14ac:dyDescent="0.25">
      <c r="A234" t="s">
        <v>7</v>
      </c>
      <c r="B234" t="s">
        <v>588</v>
      </c>
      <c r="C234" s="9">
        <v>30509</v>
      </c>
      <c r="D234" s="256">
        <v>16.673297699999999</v>
      </c>
      <c r="E234" s="9"/>
      <c r="F234" s="9"/>
      <c r="G234" s="9" t="s">
        <v>358</v>
      </c>
      <c r="H234" s="9" t="s">
        <v>357</v>
      </c>
    </row>
    <row r="235" spans="1:8" x14ac:dyDescent="0.25">
      <c r="A235" t="s">
        <v>7</v>
      </c>
      <c r="B235" t="s">
        <v>589</v>
      </c>
      <c r="C235" s="9">
        <v>6405</v>
      </c>
      <c r="D235" s="256">
        <v>84.433627999999999</v>
      </c>
      <c r="E235" s="9"/>
      <c r="F235" s="9"/>
      <c r="G235" s="9" t="s">
        <v>358</v>
      </c>
      <c r="H235" s="9" t="s">
        <v>358</v>
      </c>
    </row>
    <row r="236" spans="1:8" x14ac:dyDescent="0.25">
      <c r="A236" t="s">
        <v>7</v>
      </c>
      <c r="B236" t="s">
        <v>590</v>
      </c>
      <c r="C236" s="9">
        <v>6428</v>
      </c>
      <c r="D236" s="9">
        <v>0</v>
      </c>
      <c r="E236" s="9"/>
      <c r="F236" s="9"/>
      <c r="G236" s="9" t="s">
        <v>357</v>
      </c>
      <c r="H236" s="9" t="s">
        <v>358</v>
      </c>
    </row>
    <row r="237" spans="1:8" x14ac:dyDescent="0.25">
      <c r="A237" t="s">
        <v>7</v>
      </c>
      <c r="B237" t="s">
        <v>591</v>
      </c>
      <c r="C237" s="9">
        <v>6429</v>
      </c>
      <c r="D237" s="9">
        <v>0</v>
      </c>
      <c r="E237" s="9"/>
      <c r="F237" s="9"/>
      <c r="G237" s="9" t="s">
        <v>357</v>
      </c>
      <c r="H237" s="9" t="s">
        <v>358</v>
      </c>
    </row>
    <row r="238" spans="1:8" x14ac:dyDescent="0.25">
      <c r="A238" t="s">
        <v>7</v>
      </c>
      <c r="B238" s="264" t="s">
        <v>592</v>
      </c>
      <c r="C238" s="9">
        <v>30038</v>
      </c>
      <c r="D238" s="9">
        <v>0</v>
      </c>
      <c r="E238" s="9" t="s">
        <v>369</v>
      </c>
      <c r="F238" s="9"/>
      <c r="G238" s="9" t="s">
        <v>357</v>
      </c>
      <c r="H238" s="9" t="s">
        <v>358</v>
      </c>
    </row>
    <row r="239" spans="1:8" x14ac:dyDescent="0.25">
      <c r="A239" t="s">
        <v>7</v>
      </c>
      <c r="B239" t="s">
        <v>593</v>
      </c>
      <c r="C239" s="9">
        <v>28607</v>
      </c>
      <c r="D239" s="9">
        <v>0</v>
      </c>
      <c r="E239" s="9"/>
      <c r="F239" s="9"/>
      <c r="G239" s="9" t="s">
        <v>357</v>
      </c>
      <c r="H239" s="9" t="s">
        <v>358</v>
      </c>
    </row>
    <row r="240" spans="1:8" x14ac:dyDescent="0.25">
      <c r="A240" t="s">
        <v>7</v>
      </c>
      <c r="B240" t="s">
        <v>594</v>
      </c>
      <c r="C240" s="9">
        <v>6434</v>
      </c>
      <c r="D240" s="256">
        <v>49.029784300000003</v>
      </c>
      <c r="E240" s="9"/>
      <c r="F240" s="9"/>
      <c r="G240" s="9" t="s">
        <v>357</v>
      </c>
      <c r="H240" s="9" t="s">
        <v>358</v>
      </c>
    </row>
    <row r="241" spans="1:8" x14ac:dyDescent="0.25">
      <c r="A241" t="s">
        <v>7</v>
      </c>
      <c r="B241" t="s">
        <v>595</v>
      </c>
      <c r="C241" s="9">
        <v>6435</v>
      </c>
      <c r="D241" s="256">
        <v>81.204997300000002</v>
      </c>
      <c r="E241" s="9"/>
      <c r="F241" s="9"/>
      <c r="G241" s="9" t="s">
        <v>357</v>
      </c>
      <c r="H241" s="9" t="s">
        <v>358</v>
      </c>
    </row>
    <row r="242" spans="1:8" x14ac:dyDescent="0.25">
      <c r="A242" t="s">
        <v>7</v>
      </c>
      <c r="B242" s="265" t="s">
        <v>596</v>
      </c>
      <c r="C242" s="9">
        <v>29355</v>
      </c>
      <c r="D242" s="9">
        <v>0</v>
      </c>
      <c r="E242" s="9"/>
      <c r="F242" s="9" t="s">
        <v>369</v>
      </c>
      <c r="G242" s="9" t="s">
        <v>357</v>
      </c>
      <c r="H242" s="9" t="s">
        <v>358</v>
      </c>
    </row>
    <row r="243" spans="1:8" x14ac:dyDescent="0.25">
      <c r="A243" t="s">
        <v>7</v>
      </c>
      <c r="B243" t="s">
        <v>597</v>
      </c>
      <c r="C243" s="9">
        <v>6436</v>
      </c>
      <c r="D243" s="256">
        <v>95.324455799999996</v>
      </c>
      <c r="E243" s="9"/>
      <c r="F243" s="9"/>
      <c r="G243" s="9" t="s">
        <v>357</v>
      </c>
      <c r="H243" s="9" t="s">
        <v>358</v>
      </c>
    </row>
    <row r="244" spans="1:8" x14ac:dyDescent="0.25">
      <c r="A244" t="s">
        <v>7</v>
      </c>
      <c r="B244" t="s">
        <v>598</v>
      </c>
      <c r="C244" s="9">
        <v>6437</v>
      </c>
      <c r="D244" s="9">
        <v>0</v>
      </c>
      <c r="E244" s="9"/>
      <c r="F244" s="9"/>
      <c r="G244" s="9" t="s">
        <v>357</v>
      </c>
      <c r="H244" s="9" t="s">
        <v>358</v>
      </c>
    </row>
    <row r="245" spans="1:8" x14ac:dyDescent="0.25">
      <c r="A245" t="s">
        <v>7</v>
      </c>
      <c r="B245" t="s">
        <v>599</v>
      </c>
      <c r="C245" s="9">
        <v>6438</v>
      </c>
      <c r="D245" s="256">
        <v>91.922118299999994</v>
      </c>
      <c r="E245" s="9"/>
      <c r="F245" s="9"/>
      <c r="G245" s="9" t="s">
        <v>357</v>
      </c>
      <c r="H245" s="9" t="s">
        <v>358</v>
      </c>
    </row>
    <row r="246" spans="1:8" x14ac:dyDescent="0.25">
      <c r="A246" t="s">
        <v>7</v>
      </c>
      <c r="B246" t="s">
        <v>600</v>
      </c>
      <c r="C246" s="9">
        <v>6439</v>
      </c>
      <c r="D246" s="256">
        <v>99.666793900000002</v>
      </c>
      <c r="E246" s="9"/>
      <c r="F246" s="9"/>
      <c r="G246" s="9" t="s">
        <v>357</v>
      </c>
      <c r="H246" s="9" t="s">
        <v>358</v>
      </c>
    </row>
    <row r="247" spans="1:8" x14ac:dyDescent="0.25">
      <c r="A247" t="s">
        <v>7</v>
      </c>
      <c r="B247" t="s">
        <v>601</v>
      </c>
      <c r="C247" s="9">
        <v>23620</v>
      </c>
      <c r="D247" s="9">
        <v>0</v>
      </c>
      <c r="E247" s="9"/>
      <c r="F247" s="9"/>
      <c r="G247" s="9" t="s">
        <v>357</v>
      </c>
      <c r="H247" s="9" t="s">
        <v>358</v>
      </c>
    </row>
    <row r="248" spans="1:8" x14ac:dyDescent="0.25">
      <c r="A248" t="s">
        <v>7</v>
      </c>
      <c r="B248" t="s">
        <v>602</v>
      </c>
      <c r="C248" s="9">
        <v>6418</v>
      </c>
      <c r="D248" s="256">
        <v>2.2958674999999999</v>
      </c>
      <c r="E248" s="9"/>
      <c r="F248" s="9"/>
      <c r="G248" s="9" t="s">
        <v>357</v>
      </c>
      <c r="H248" s="9" t="s">
        <v>358</v>
      </c>
    </row>
    <row r="249" spans="1:8" x14ac:dyDescent="0.25">
      <c r="A249" t="s">
        <v>7</v>
      </c>
      <c r="B249" s="265" t="s">
        <v>603</v>
      </c>
      <c r="C249" s="9">
        <v>6413</v>
      </c>
      <c r="D249" s="256">
        <v>27.930206399999999</v>
      </c>
      <c r="E249" s="9"/>
      <c r="F249" s="9" t="s">
        <v>369</v>
      </c>
      <c r="G249" s="9" t="s">
        <v>357</v>
      </c>
      <c r="H249" s="9" t="s">
        <v>358</v>
      </c>
    </row>
    <row r="250" spans="1:8" x14ac:dyDescent="0.25">
      <c r="A250" t="s">
        <v>7</v>
      </c>
      <c r="B250" t="s">
        <v>604</v>
      </c>
      <c r="C250" s="9">
        <v>22374</v>
      </c>
      <c r="D250" s="256">
        <v>2.6069049999999998</v>
      </c>
      <c r="E250" s="9"/>
      <c r="F250" s="9"/>
      <c r="G250" s="9" t="s">
        <v>357</v>
      </c>
      <c r="H250" s="9" t="s">
        <v>358</v>
      </c>
    </row>
    <row r="251" spans="1:8" x14ac:dyDescent="0.25">
      <c r="A251" t="s">
        <v>7</v>
      </c>
      <c r="B251" t="s">
        <v>605</v>
      </c>
      <c r="C251" s="9">
        <v>6419</v>
      </c>
      <c r="D251" s="9">
        <v>0</v>
      </c>
      <c r="E251" s="9"/>
      <c r="F251" s="9"/>
      <c r="G251" s="9" t="s">
        <v>357</v>
      </c>
      <c r="H251" s="9" t="s">
        <v>358</v>
      </c>
    </row>
    <row r="252" spans="1:8" x14ac:dyDescent="0.25">
      <c r="A252" t="s">
        <v>7</v>
      </c>
      <c r="B252" t="s">
        <v>606</v>
      </c>
      <c r="C252" s="9">
        <v>22375</v>
      </c>
      <c r="D252" s="9">
        <v>0</v>
      </c>
      <c r="E252" s="9"/>
      <c r="F252" s="9"/>
      <c r="G252" s="9" t="s">
        <v>357</v>
      </c>
      <c r="H252" s="9" t="s">
        <v>358</v>
      </c>
    </row>
    <row r="253" spans="1:8" x14ac:dyDescent="0.25">
      <c r="A253" t="s">
        <v>7</v>
      </c>
      <c r="B253" t="s">
        <v>607</v>
      </c>
      <c r="C253" s="9">
        <v>22376</v>
      </c>
      <c r="D253" s="9">
        <v>0</v>
      </c>
      <c r="E253" s="9"/>
      <c r="F253" s="9"/>
      <c r="G253" s="9" t="s">
        <v>357</v>
      </c>
      <c r="H253" s="9" t="s">
        <v>358</v>
      </c>
    </row>
    <row r="254" spans="1:8" x14ac:dyDescent="0.25">
      <c r="A254" t="s">
        <v>7</v>
      </c>
      <c r="B254" t="s">
        <v>608</v>
      </c>
      <c r="C254" s="9">
        <v>6407</v>
      </c>
      <c r="D254" s="256">
        <v>16.517154600000001</v>
      </c>
      <c r="E254" s="9"/>
      <c r="F254" s="9"/>
      <c r="G254" s="9" t="s">
        <v>357</v>
      </c>
      <c r="H254" s="9" t="s">
        <v>358</v>
      </c>
    </row>
    <row r="255" spans="1:8" x14ac:dyDescent="0.25">
      <c r="A255" t="s">
        <v>7</v>
      </c>
      <c r="B255" t="s">
        <v>609</v>
      </c>
      <c r="C255" s="9">
        <v>28703</v>
      </c>
      <c r="D255" s="256">
        <v>25.194711099999999</v>
      </c>
      <c r="E255" s="9"/>
      <c r="F255" s="9"/>
      <c r="G255" s="9" t="s">
        <v>357</v>
      </c>
      <c r="H255" s="9" t="s">
        <v>358</v>
      </c>
    </row>
    <row r="256" spans="1:8" x14ac:dyDescent="0.25">
      <c r="A256" t="s">
        <v>7</v>
      </c>
      <c r="B256" t="s">
        <v>610</v>
      </c>
      <c r="C256" s="9">
        <v>6440</v>
      </c>
      <c r="D256" s="256">
        <v>40.328097499999998</v>
      </c>
      <c r="E256" s="9"/>
      <c r="F256" s="9"/>
      <c r="G256" s="9" t="s">
        <v>357</v>
      </c>
      <c r="H256" s="9" t="s">
        <v>358</v>
      </c>
    </row>
    <row r="257" spans="1:8" x14ac:dyDescent="0.25">
      <c r="A257" t="s">
        <v>7</v>
      </c>
      <c r="B257" t="s">
        <v>611</v>
      </c>
      <c r="C257" s="9">
        <v>6420</v>
      </c>
      <c r="D257" s="9">
        <v>0</v>
      </c>
      <c r="E257" s="9"/>
      <c r="F257" s="9"/>
      <c r="G257" s="9" t="s">
        <v>357</v>
      </c>
      <c r="H257" s="9" t="s">
        <v>358</v>
      </c>
    </row>
    <row r="258" spans="1:8" x14ac:dyDescent="0.25">
      <c r="A258" t="s">
        <v>7</v>
      </c>
      <c r="B258" t="s">
        <v>612</v>
      </c>
      <c r="C258" s="9">
        <v>28706</v>
      </c>
      <c r="D258" s="256">
        <v>47.9866776</v>
      </c>
      <c r="E258" s="9"/>
      <c r="F258" s="9"/>
      <c r="G258" s="9" t="s">
        <v>357</v>
      </c>
      <c r="H258" s="9" t="s">
        <v>358</v>
      </c>
    </row>
    <row r="259" spans="1:8" x14ac:dyDescent="0.25">
      <c r="A259" t="s">
        <v>7</v>
      </c>
      <c r="B259" t="s">
        <v>613</v>
      </c>
      <c r="C259" s="9">
        <v>6441</v>
      </c>
      <c r="D259" s="256">
        <v>67.521271799999994</v>
      </c>
      <c r="E259" s="9"/>
      <c r="F259" s="9"/>
      <c r="G259" s="9" t="s">
        <v>357</v>
      </c>
      <c r="H259" s="9" t="s">
        <v>358</v>
      </c>
    </row>
    <row r="260" spans="1:8" x14ac:dyDescent="0.25">
      <c r="A260" t="s">
        <v>7</v>
      </c>
      <c r="B260" t="s">
        <v>614</v>
      </c>
      <c r="C260" s="9">
        <v>6442</v>
      </c>
      <c r="D260" s="256">
        <v>18.935747599999999</v>
      </c>
      <c r="E260" s="9"/>
      <c r="F260" s="9"/>
      <c r="G260" s="9" t="s">
        <v>357</v>
      </c>
      <c r="H260" s="9" t="s">
        <v>358</v>
      </c>
    </row>
    <row r="261" spans="1:8" x14ac:dyDescent="0.25">
      <c r="A261" t="s">
        <v>7</v>
      </c>
      <c r="B261" t="s">
        <v>615</v>
      </c>
      <c r="C261" s="9">
        <v>6421</v>
      </c>
      <c r="D261" s="256">
        <v>99.746099400000006</v>
      </c>
      <c r="E261" s="9"/>
      <c r="F261" s="9"/>
      <c r="G261" s="9" t="s">
        <v>357</v>
      </c>
      <c r="H261" s="9" t="s">
        <v>358</v>
      </c>
    </row>
    <row r="262" spans="1:8" x14ac:dyDescent="0.25">
      <c r="A262" t="s">
        <v>7</v>
      </c>
      <c r="B262" t="s">
        <v>616</v>
      </c>
      <c r="C262" s="9">
        <v>6406</v>
      </c>
      <c r="D262" s="256">
        <v>93.432917200000006</v>
      </c>
      <c r="E262" s="9"/>
      <c r="F262" s="9"/>
      <c r="G262" s="9" t="s">
        <v>358</v>
      </c>
      <c r="H262" s="9" t="s">
        <v>358</v>
      </c>
    </row>
    <row r="263" spans="1:8" x14ac:dyDescent="0.25">
      <c r="A263" t="s">
        <v>7</v>
      </c>
      <c r="B263" s="265" t="s">
        <v>617</v>
      </c>
      <c r="C263" s="9">
        <v>6449</v>
      </c>
      <c r="D263" s="256">
        <v>76.796117899999999</v>
      </c>
      <c r="E263" s="9"/>
      <c r="F263" s="9" t="s">
        <v>369</v>
      </c>
      <c r="G263" s="9" t="s">
        <v>357</v>
      </c>
      <c r="H263" s="9" t="s">
        <v>358</v>
      </c>
    </row>
    <row r="264" spans="1:8" x14ac:dyDescent="0.25">
      <c r="A264" t="s">
        <v>7</v>
      </c>
      <c r="B264" t="s">
        <v>618</v>
      </c>
      <c r="C264" s="9">
        <v>22377</v>
      </c>
      <c r="D264" s="9">
        <v>0</v>
      </c>
      <c r="E264" s="9"/>
      <c r="F264" s="9"/>
      <c r="G264" s="9" t="s">
        <v>357</v>
      </c>
      <c r="H264" s="9" t="s">
        <v>358</v>
      </c>
    </row>
    <row r="265" spans="1:8" x14ac:dyDescent="0.25">
      <c r="A265" t="s">
        <v>7</v>
      </c>
      <c r="B265" s="265" t="s">
        <v>619</v>
      </c>
      <c r="C265" s="9">
        <v>6395</v>
      </c>
      <c r="D265" s="256">
        <v>98.0163656</v>
      </c>
      <c r="E265" s="9"/>
      <c r="F265" s="9" t="s">
        <v>369</v>
      </c>
      <c r="G265" s="9" t="s">
        <v>357</v>
      </c>
      <c r="H265" s="9" t="s">
        <v>358</v>
      </c>
    </row>
    <row r="266" spans="1:8" x14ac:dyDescent="0.25">
      <c r="A266" t="s">
        <v>7</v>
      </c>
      <c r="B266" t="s">
        <v>620</v>
      </c>
      <c r="C266" s="9">
        <v>20926</v>
      </c>
      <c r="D266" s="9">
        <v>0</v>
      </c>
      <c r="E266" s="9"/>
      <c r="F266" s="9"/>
      <c r="G266" s="9" t="s">
        <v>357</v>
      </c>
      <c r="H266" s="9" t="s">
        <v>358</v>
      </c>
    </row>
    <row r="267" spans="1:8" x14ac:dyDescent="0.25">
      <c r="A267" t="s">
        <v>7</v>
      </c>
      <c r="B267" t="s">
        <v>621</v>
      </c>
      <c r="C267" s="9">
        <v>28704</v>
      </c>
      <c r="D267" s="256">
        <v>99.999374599999996</v>
      </c>
      <c r="E267" s="9"/>
      <c r="F267" s="9"/>
      <c r="G267" s="9" t="s">
        <v>357</v>
      </c>
      <c r="H267" s="9" t="s">
        <v>358</v>
      </c>
    </row>
    <row r="268" spans="1:8" x14ac:dyDescent="0.25">
      <c r="A268" t="s">
        <v>7</v>
      </c>
      <c r="B268" t="s">
        <v>622</v>
      </c>
      <c r="C268" s="9">
        <v>6408</v>
      </c>
      <c r="D268" s="256">
        <v>33.282937799999999</v>
      </c>
      <c r="E268" s="9"/>
      <c r="F268" s="9"/>
      <c r="G268" s="9" t="s">
        <v>357</v>
      </c>
      <c r="H268" s="9" t="s">
        <v>358</v>
      </c>
    </row>
    <row r="269" spans="1:8" x14ac:dyDescent="0.25">
      <c r="A269" t="s">
        <v>7</v>
      </c>
      <c r="B269" t="s">
        <v>623</v>
      </c>
      <c r="C269" s="9">
        <v>6396</v>
      </c>
      <c r="D269" s="256">
        <v>1.3797974</v>
      </c>
      <c r="E269" s="9"/>
      <c r="F269" s="9"/>
      <c r="G269" s="9" t="s">
        <v>357</v>
      </c>
      <c r="H269" s="9" t="s">
        <v>358</v>
      </c>
    </row>
    <row r="270" spans="1:8" x14ac:dyDescent="0.25">
      <c r="A270" t="s">
        <v>7</v>
      </c>
      <c r="B270" t="s">
        <v>624</v>
      </c>
      <c r="C270" s="9">
        <v>45610</v>
      </c>
      <c r="D270" s="9">
        <v>0</v>
      </c>
      <c r="E270" s="9"/>
      <c r="F270" s="9"/>
      <c r="G270" s="9" t="s">
        <v>357</v>
      </c>
      <c r="H270" s="9" t="s">
        <v>358</v>
      </c>
    </row>
    <row r="271" spans="1:8" x14ac:dyDescent="0.25">
      <c r="A271" t="s">
        <v>7</v>
      </c>
      <c r="B271" t="s">
        <v>625</v>
      </c>
      <c r="C271" s="9">
        <v>45611</v>
      </c>
      <c r="D271" s="256">
        <v>12.068777300000001</v>
      </c>
      <c r="E271" s="9"/>
      <c r="F271" s="9"/>
      <c r="G271" s="9" t="s">
        <v>357</v>
      </c>
      <c r="H271" s="9" t="s">
        <v>358</v>
      </c>
    </row>
    <row r="272" spans="1:8" x14ac:dyDescent="0.25">
      <c r="A272" t="s">
        <v>7</v>
      </c>
      <c r="B272" t="s">
        <v>626</v>
      </c>
      <c r="C272" s="9">
        <v>22378</v>
      </c>
      <c r="D272" s="9">
        <v>0</v>
      </c>
      <c r="E272" s="9"/>
      <c r="F272" s="9"/>
      <c r="G272" s="9" t="s">
        <v>357</v>
      </c>
      <c r="H272" s="9" t="s">
        <v>358</v>
      </c>
    </row>
    <row r="273" spans="1:8" x14ac:dyDescent="0.25">
      <c r="A273" t="s">
        <v>7</v>
      </c>
      <c r="B273" t="s">
        <v>627</v>
      </c>
      <c r="C273" s="9">
        <v>6422</v>
      </c>
      <c r="D273" s="256">
        <v>49.860505600000003</v>
      </c>
      <c r="E273" s="9"/>
      <c r="F273" s="9"/>
      <c r="G273" s="9" t="s">
        <v>357</v>
      </c>
      <c r="H273" s="9" t="s">
        <v>358</v>
      </c>
    </row>
    <row r="274" spans="1:8" x14ac:dyDescent="0.25">
      <c r="A274" t="s">
        <v>7</v>
      </c>
      <c r="B274" s="264" t="s">
        <v>628</v>
      </c>
      <c r="C274" s="9">
        <v>6426</v>
      </c>
      <c r="D274" s="256">
        <v>89.199507800000006</v>
      </c>
      <c r="E274" s="9" t="s">
        <v>369</v>
      </c>
      <c r="F274" s="9"/>
      <c r="G274" s="9" t="s">
        <v>357</v>
      </c>
      <c r="H274" s="9" t="s">
        <v>358</v>
      </c>
    </row>
    <row r="275" spans="1:8" x14ac:dyDescent="0.25">
      <c r="A275" t="s">
        <v>7</v>
      </c>
      <c r="B275" t="s">
        <v>629</v>
      </c>
      <c r="C275" s="9">
        <v>6443</v>
      </c>
      <c r="D275" s="256">
        <v>23.813298100000001</v>
      </c>
      <c r="E275" s="9"/>
      <c r="F275" s="9"/>
      <c r="G275" s="9" t="s">
        <v>357</v>
      </c>
      <c r="H275" s="9" t="s">
        <v>358</v>
      </c>
    </row>
    <row r="276" spans="1:8" x14ac:dyDescent="0.25">
      <c r="A276" t="s">
        <v>7</v>
      </c>
      <c r="B276" t="s">
        <v>630</v>
      </c>
      <c r="C276" s="9">
        <v>32055</v>
      </c>
      <c r="D276" s="9">
        <v>0</v>
      </c>
      <c r="E276" s="9"/>
      <c r="F276" s="9"/>
      <c r="G276" s="9" t="s">
        <v>357</v>
      </c>
      <c r="H276" s="9" t="s">
        <v>358</v>
      </c>
    </row>
    <row r="277" spans="1:8" x14ac:dyDescent="0.25">
      <c r="A277" t="s">
        <v>7</v>
      </c>
      <c r="B277" t="s">
        <v>631</v>
      </c>
      <c r="C277" s="9">
        <v>6444</v>
      </c>
      <c r="D277" s="9">
        <v>0</v>
      </c>
      <c r="E277" s="9"/>
      <c r="F277" s="9"/>
      <c r="G277" s="9" t="s">
        <v>357</v>
      </c>
      <c r="H277" s="9" t="s">
        <v>358</v>
      </c>
    </row>
    <row r="278" spans="1:8" x14ac:dyDescent="0.25">
      <c r="A278" t="s">
        <v>7</v>
      </c>
      <c r="B278" t="s">
        <v>632</v>
      </c>
      <c r="C278" s="9">
        <v>28606</v>
      </c>
      <c r="D278" s="9">
        <v>0</v>
      </c>
      <c r="E278" s="9"/>
      <c r="F278" s="9"/>
      <c r="G278" s="9" t="s">
        <v>357</v>
      </c>
      <c r="H278" s="9" t="s">
        <v>358</v>
      </c>
    </row>
    <row r="279" spans="1:8" x14ac:dyDescent="0.25">
      <c r="A279" t="s">
        <v>7</v>
      </c>
      <c r="B279" t="s">
        <v>633</v>
      </c>
      <c r="C279" s="9">
        <v>6430</v>
      </c>
      <c r="D279" s="256">
        <v>94.183355399999996</v>
      </c>
      <c r="E279" s="9"/>
      <c r="F279" s="9"/>
      <c r="G279" s="9" t="s">
        <v>357</v>
      </c>
      <c r="H279" s="9" t="s">
        <v>358</v>
      </c>
    </row>
    <row r="280" spans="1:8" x14ac:dyDescent="0.25">
      <c r="A280" t="s">
        <v>7</v>
      </c>
      <c r="B280" t="s">
        <v>634</v>
      </c>
      <c r="C280" s="9">
        <v>6409</v>
      </c>
      <c r="D280" s="9">
        <v>0</v>
      </c>
      <c r="E280" s="9"/>
      <c r="F280" s="9"/>
      <c r="G280" s="9" t="s">
        <v>358</v>
      </c>
      <c r="H280" s="9" t="s">
        <v>358</v>
      </c>
    </row>
    <row r="281" spans="1:8" x14ac:dyDescent="0.25">
      <c r="A281" t="s">
        <v>7</v>
      </c>
      <c r="B281" t="s">
        <v>635</v>
      </c>
      <c r="C281" s="9">
        <v>6423</v>
      </c>
      <c r="D281" s="256">
        <v>71.276035500000006</v>
      </c>
      <c r="E281" s="9"/>
      <c r="F281" s="9"/>
      <c r="G281" s="9" t="s">
        <v>357</v>
      </c>
      <c r="H281" s="9" t="s">
        <v>358</v>
      </c>
    </row>
    <row r="282" spans="1:8" x14ac:dyDescent="0.25">
      <c r="A282" t="s">
        <v>7</v>
      </c>
      <c r="B282" t="s">
        <v>636</v>
      </c>
      <c r="C282" s="9">
        <v>6424</v>
      </c>
      <c r="D282" s="256">
        <v>68.211984299999997</v>
      </c>
      <c r="E282" s="9"/>
      <c r="F282" s="9"/>
      <c r="G282" s="9" t="s">
        <v>357</v>
      </c>
      <c r="H282" s="9" t="s">
        <v>358</v>
      </c>
    </row>
    <row r="283" spans="1:8" x14ac:dyDescent="0.25">
      <c r="A283" t="s">
        <v>7</v>
      </c>
      <c r="B283" t="s">
        <v>637</v>
      </c>
      <c r="C283" s="9">
        <v>6410</v>
      </c>
      <c r="D283" s="256">
        <v>92.650774299999995</v>
      </c>
      <c r="E283" s="9"/>
      <c r="F283" s="9"/>
      <c r="G283" s="9" t="s">
        <v>357</v>
      </c>
      <c r="H283" s="9" t="s">
        <v>358</v>
      </c>
    </row>
    <row r="284" spans="1:8" x14ac:dyDescent="0.25">
      <c r="A284" t="s">
        <v>7</v>
      </c>
      <c r="B284" t="s">
        <v>638</v>
      </c>
      <c r="C284" s="9">
        <v>22380</v>
      </c>
      <c r="D284" s="256">
        <v>13.675153399999999</v>
      </c>
      <c r="E284" s="9"/>
      <c r="F284" s="9"/>
      <c r="G284" s="9" t="s">
        <v>357</v>
      </c>
      <c r="H284" s="9" t="s">
        <v>358</v>
      </c>
    </row>
    <row r="285" spans="1:8" x14ac:dyDescent="0.25">
      <c r="A285" t="s">
        <v>7</v>
      </c>
      <c r="B285" t="s">
        <v>639</v>
      </c>
      <c r="C285" s="9">
        <v>6450</v>
      </c>
      <c r="D285" s="9">
        <v>0</v>
      </c>
      <c r="E285" s="9"/>
      <c r="F285" s="9"/>
      <c r="G285" s="9" t="s">
        <v>357</v>
      </c>
      <c r="H285" s="9" t="s">
        <v>358</v>
      </c>
    </row>
    <row r="286" spans="1:8" x14ac:dyDescent="0.25">
      <c r="A286" t="s">
        <v>7</v>
      </c>
      <c r="B286" t="s">
        <v>640</v>
      </c>
      <c r="C286" s="9">
        <v>6445</v>
      </c>
      <c r="D286" s="256">
        <v>54.623111199999997</v>
      </c>
      <c r="E286" s="9"/>
      <c r="F286" s="9"/>
      <c r="G286" s="9" t="s">
        <v>357</v>
      </c>
      <c r="H286" s="9" t="s">
        <v>358</v>
      </c>
    </row>
    <row r="287" spans="1:8" x14ac:dyDescent="0.25">
      <c r="A287" t="s">
        <v>7</v>
      </c>
      <c r="B287" t="s">
        <v>641</v>
      </c>
      <c r="C287" s="9">
        <v>6446</v>
      </c>
      <c r="D287" s="9">
        <v>0</v>
      </c>
      <c r="E287" s="9"/>
      <c r="F287" s="9"/>
      <c r="G287" s="9" t="s">
        <v>357</v>
      </c>
      <c r="H287" s="9" t="s">
        <v>358</v>
      </c>
    </row>
    <row r="288" spans="1:8" x14ac:dyDescent="0.25">
      <c r="A288" t="s">
        <v>7</v>
      </c>
      <c r="B288" s="266" t="s">
        <v>642</v>
      </c>
      <c r="C288" s="9">
        <v>6411</v>
      </c>
      <c r="D288" s="9">
        <v>0</v>
      </c>
      <c r="E288" s="9" t="s">
        <v>369</v>
      </c>
      <c r="F288" s="9" t="s">
        <v>369</v>
      </c>
      <c r="G288" s="9" t="s">
        <v>357</v>
      </c>
      <c r="H288" s="9" t="s">
        <v>358</v>
      </c>
    </row>
    <row r="289" spans="1:8" x14ac:dyDescent="0.25">
      <c r="A289" t="s">
        <v>7</v>
      </c>
      <c r="B289" s="264" t="s">
        <v>643</v>
      </c>
      <c r="C289" s="9">
        <v>6412</v>
      </c>
      <c r="D289" s="256">
        <v>73.365018300000003</v>
      </c>
      <c r="E289" s="9" t="s">
        <v>369</v>
      </c>
      <c r="F289" s="9"/>
      <c r="G289" s="9" t="s">
        <v>358</v>
      </c>
      <c r="H289" s="9" t="s">
        <v>358</v>
      </c>
    </row>
    <row r="290" spans="1:8" x14ac:dyDescent="0.25">
      <c r="A290" t="s">
        <v>7</v>
      </c>
      <c r="B290" t="s">
        <v>644</v>
      </c>
      <c r="C290" s="9">
        <v>6414</v>
      </c>
      <c r="D290" s="256">
        <v>99.410695399999994</v>
      </c>
      <c r="E290" s="9"/>
      <c r="F290" s="9"/>
      <c r="G290" s="9" t="s">
        <v>357</v>
      </c>
      <c r="H290" s="9" t="s">
        <v>358</v>
      </c>
    </row>
    <row r="291" spans="1:8" x14ac:dyDescent="0.25">
      <c r="A291" t="s">
        <v>7</v>
      </c>
      <c r="B291" t="s">
        <v>645</v>
      </c>
      <c r="C291" s="9">
        <v>6415</v>
      </c>
      <c r="D291" s="256">
        <v>91.927594400000004</v>
      </c>
      <c r="E291" s="9"/>
      <c r="F291" s="9"/>
      <c r="G291" s="9" t="s">
        <v>357</v>
      </c>
      <c r="H291" s="9" t="s">
        <v>358</v>
      </c>
    </row>
    <row r="292" spans="1:8" x14ac:dyDescent="0.25">
      <c r="A292" t="s">
        <v>7</v>
      </c>
      <c r="B292" t="s">
        <v>646</v>
      </c>
      <c r="C292" s="9">
        <v>22381</v>
      </c>
      <c r="D292" s="256">
        <v>43.639167999999998</v>
      </c>
      <c r="E292" s="9"/>
      <c r="F292" s="9"/>
      <c r="G292" s="9" t="s">
        <v>357</v>
      </c>
      <c r="H292" s="9" t="s">
        <v>358</v>
      </c>
    </row>
    <row r="293" spans="1:8" x14ac:dyDescent="0.25">
      <c r="A293" t="s">
        <v>7</v>
      </c>
      <c r="B293" s="264" t="s">
        <v>647</v>
      </c>
      <c r="C293" s="9">
        <v>6431</v>
      </c>
      <c r="D293" s="256">
        <v>20.202514000000001</v>
      </c>
      <c r="E293" s="9" t="s">
        <v>369</v>
      </c>
      <c r="F293" s="9"/>
      <c r="G293" s="9" t="s">
        <v>357</v>
      </c>
      <c r="H293" s="9" t="s">
        <v>358</v>
      </c>
    </row>
    <row r="294" spans="1:8" x14ac:dyDescent="0.25">
      <c r="A294" t="s">
        <v>23</v>
      </c>
      <c r="B294" t="s">
        <v>648</v>
      </c>
      <c r="C294" s="9">
        <v>6464</v>
      </c>
      <c r="D294" s="9">
        <v>0</v>
      </c>
      <c r="E294" s="9"/>
      <c r="F294" s="9"/>
      <c r="G294" s="9" t="s">
        <v>357</v>
      </c>
      <c r="H294" s="9" t="s">
        <v>358</v>
      </c>
    </row>
    <row r="295" spans="1:8" x14ac:dyDescent="0.25">
      <c r="A295" t="s">
        <v>23</v>
      </c>
      <c r="B295" t="s">
        <v>649</v>
      </c>
      <c r="C295" s="9">
        <v>6466</v>
      </c>
      <c r="D295" s="9">
        <v>0</v>
      </c>
      <c r="E295" s="9"/>
      <c r="F295" s="9"/>
      <c r="G295" s="9" t="s">
        <v>357</v>
      </c>
      <c r="H295" s="9" t="s">
        <v>358</v>
      </c>
    </row>
    <row r="296" spans="1:8" x14ac:dyDescent="0.25">
      <c r="A296" t="s">
        <v>23</v>
      </c>
      <c r="B296" t="s">
        <v>650</v>
      </c>
      <c r="C296" s="9">
        <v>6468</v>
      </c>
      <c r="D296" s="256">
        <v>98.489816000000005</v>
      </c>
      <c r="E296" s="9"/>
      <c r="F296" s="9"/>
      <c r="G296" s="9" t="s">
        <v>357</v>
      </c>
      <c r="H296" s="9" t="s">
        <v>358</v>
      </c>
    </row>
    <row r="297" spans="1:8" x14ac:dyDescent="0.25">
      <c r="A297" t="s">
        <v>23</v>
      </c>
      <c r="B297" t="s">
        <v>651</v>
      </c>
      <c r="C297" s="9">
        <v>6467</v>
      </c>
      <c r="D297" s="9">
        <v>0</v>
      </c>
      <c r="E297" s="9"/>
      <c r="F297" s="9"/>
      <c r="G297" s="9" t="s">
        <v>357</v>
      </c>
      <c r="H297" s="9" t="s">
        <v>358</v>
      </c>
    </row>
    <row r="298" spans="1:8" x14ac:dyDescent="0.25">
      <c r="A298" t="s">
        <v>23</v>
      </c>
      <c r="B298" t="s">
        <v>652</v>
      </c>
      <c r="C298" s="9">
        <v>6469</v>
      </c>
      <c r="D298" s="256">
        <v>1.4265725</v>
      </c>
      <c r="E298" s="9"/>
      <c r="F298" s="9"/>
      <c r="G298" s="9" t="s">
        <v>357</v>
      </c>
      <c r="H298" s="9" t="s">
        <v>358</v>
      </c>
    </row>
    <row r="299" spans="1:8" x14ac:dyDescent="0.25">
      <c r="A299" t="s">
        <v>23</v>
      </c>
      <c r="B299" t="s">
        <v>653</v>
      </c>
      <c r="C299" s="9">
        <v>6465</v>
      </c>
      <c r="D299" s="256">
        <v>9.0823899999999999E-2</v>
      </c>
      <c r="E299" s="9"/>
      <c r="F299" s="9"/>
      <c r="G299" s="9" t="s">
        <v>357</v>
      </c>
      <c r="H299" s="9" t="s">
        <v>358</v>
      </c>
    </row>
    <row r="300" spans="1:8" x14ac:dyDescent="0.25">
      <c r="A300" t="s">
        <v>8</v>
      </c>
      <c r="B300" t="s">
        <v>654</v>
      </c>
      <c r="C300" s="9">
        <v>45365</v>
      </c>
      <c r="D300" s="9">
        <v>0</v>
      </c>
      <c r="E300" s="9"/>
      <c r="F300" s="9"/>
      <c r="G300" s="9" t="s">
        <v>357</v>
      </c>
      <c r="H300" s="9" t="s">
        <v>358</v>
      </c>
    </row>
    <row r="301" spans="1:8" x14ac:dyDescent="0.25">
      <c r="A301" t="s">
        <v>8</v>
      </c>
      <c r="B301" t="s">
        <v>655</v>
      </c>
      <c r="C301" s="9">
        <v>45336</v>
      </c>
      <c r="D301" s="9">
        <v>0</v>
      </c>
      <c r="E301" s="9"/>
      <c r="F301" s="9"/>
      <c r="G301" s="9" t="s">
        <v>357</v>
      </c>
      <c r="H301" s="9" t="s">
        <v>358</v>
      </c>
    </row>
    <row r="302" spans="1:8" x14ac:dyDescent="0.25">
      <c r="A302" t="s">
        <v>8</v>
      </c>
      <c r="B302" t="s">
        <v>656</v>
      </c>
      <c r="C302" s="9">
        <v>22421</v>
      </c>
      <c r="D302" s="9">
        <v>0</v>
      </c>
      <c r="E302" s="9"/>
      <c r="F302" s="9"/>
      <c r="G302" s="9" t="s">
        <v>357</v>
      </c>
      <c r="H302" s="9" t="s">
        <v>358</v>
      </c>
    </row>
    <row r="303" spans="1:8" x14ac:dyDescent="0.25">
      <c r="A303" t="s">
        <v>8</v>
      </c>
      <c r="B303" t="s">
        <v>657</v>
      </c>
      <c r="C303" s="9">
        <v>45337</v>
      </c>
      <c r="D303" s="9">
        <v>0</v>
      </c>
      <c r="E303" s="9"/>
      <c r="F303" s="9"/>
      <c r="G303" s="9" t="s">
        <v>357</v>
      </c>
      <c r="H303" s="9" t="s">
        <v>358</v>
      </c>
    </row>
    <row r="304" spans="1:8" x14ac:dyDescent="0.25">
      <c r="A304" t="s">
        <v>8</v>
      </c>
      <c r="B304" t="s">
        <v>658</v>
      </c>
      <c r="C304" s="9">
        <v>45338</v>
      </c>
      <c r="D304" s="9">
        <v>0</v>
      </c>
      <c r="E304" s="9"/>
      <c r="F304" s="9"/>
      <c r="G304" s="9" t="s">
        <v>357</v>
      </c>
      <c r="H304" s="9" t="s">
        <v>358</v>
      </c>
    </row>
    <row r="305" spans="1:8" x14ac:dyDescent="0.25">
      <c r="A305" t="s">
        <v>8</v>
      </c>
      <c r="B305" t="s">
        <v>659</v>
      </c>
      <c r="C305" s="9">
        <v>23315</v>
      </c>
      <c r="D305" s="9">
        <v>0</v>
      </c>
      <c r="E305" s="9"/>
      <c r="F305" s="9"/>
      <c r="G305" s="9" t="s">
        <v>357</v>
      </c>
      <c r="H305" s="9" t="s">
        <v>358</v>
      </c>
    </row>
    <row r="306" spans="1:8" x14ac:dyDescent="0.25">
      <c r="A306" t="s">
        <v>8</v>
      </c>
      <c r="B306" t="s">
        <v>660</v>
      </c>
      <c r="C306" s="9">
        <v>45366</v>
      </c>
      <c r="D306" s="9">
        <v>0</v>
      </c>
      <c r="E306" s="9"/>
      <c r="F306" s="9"/>
      <c r="G306" s="9" t="s">
        <v>357</v>
      </c>
      <c r="H306" s="9" t="s">
        <v>358</v>
      </c>
    </row>
    <row r="307" spans="1:8" x14ac:dyDescent="0.25">
      <c r="A307" t="s">
        <v>8</v>
      </c>
      <c r="B307" t="s">
        <v>661</v>
      </c>
      <c r="C307" s="9">
        <v>6564</v>
      </c>
      <c r="D307" s="256">
        <v>99.990196299999994</v>
      </c>
      <c r="E307" s="9"/>
      <c r="F307" s="9"/>
      <c r="G307" s="9" t="s">
        <v>357</v>
      </c>
      <c r="H307" s="9" t="s">
        <v>358</v>
      </c>
    </row>
    <row r="308" spans="1:8" x14ac:dyDescent="0.25">
      <c r="A308" t="s">
        <v>8</v>
      </c>
      <c r="B308" t="s">
        <v>662</v>
      </c>
      <c r="C308" s="9">
        <v>6530</v>
      </c>
      <c r="D308" s="9">
        <v>0</v>
      </c>
      <c r="E308" s="9"/>
      <c r="F308" s="9"/>
      <c r="G308" s="9" t="s">
        <v>358</v>
      </c>
      <c r="H308" s="9" t="s">
        <v>358</v>
      </c>
    </row>
    <row r="309" spans="1:8" x14ac:dyDescent="0.25">
      <c r="A309" t="s">
        <v>8</v>
      </c>
      <c r="B309" t="s">
        <v>663</v>
      </c>
      <c r="C309" s="9">
        <v>22423</v>
      </c>
      <c r="D309" s="9">
        <v>0</v>
      </c>
      <c r="E309" s="9"/>
      <c r="F309" s="9"/>
      <c r="G309" s="9" t="s">
        <v>357</v>
      </c>
      <c r="H309" s="9" t="s">
        <v>358</v>
      </c>
    </row>
    <row r="310" spans="1:8" x14ac:dyDescent="0.25">
      <c r="A310" t="s">
        <v>8</v>
      </c>
      <c r="B310" t="s">
        <v>664</v>
      </c>
      <c r="C310" s="9">
        <v>22509</v>
      </c>
      <c r="D310" s="9">
        <v>0</v>
      </c>
      <c r="E310" s="9"/>
      <c r="F310" s="9"/>
      <c r="G310" s="9" t="s">
        <v>358</v>
      </c>
      <c r="H310" s="9" t="s">
        <v>358</v>
      </c>
    </row>
    <row r="311" spans="1:8" x14ac:dyDescent="0.25">
      <c r="A311" t="s">
        <v>8</v>
      </c>
      <c r="B311" t="s">
        <v>665</v>
      </c>
      <c r="C311" s="9">
        <v>23309</v>
      </c>
      <c r="D311" s="256">
        <v>10.795189799999999</v>
      </c>
      <c r="E311" s="9"/>
      <c r="F311" s="9"/>
      <c r="G311" s="9" t="s">
        <v>358</v>
      </c>
      <c r="H311" s="9" t="s">
        <v>357</v>
      </c>
    </row>
    <row r="312" spans="1:8" x14ac:dyDescent="0.25">
      <c r="A312" t="s">
        <v>8</v>
      </c>
      <c r="B312" t="s">
        <v>666</v>
      </c>
      <c r="C312" s="9">
        <v>45367</v>
      </c>
      <c r="D312" s="9">
        <v>0</v>
      </c>
      <c r="E312" s="9"/>
      <c r="F312" s="9"/>
      <c r="G312" s="9" t="s">
        <v>357</v>
      </c>
      <c r="H312" s="9" t="s">
        <v>358</v>
      </c>
    </row>
    <row r="313" spans="1:8" x14ac:dyDescent="0.25">
      <c r="A313" t="s">
        <v>8</v>
      </c>
      <c r="B313" t="s">
        <v>667</v>
      </c>
      <c r="C313" s="9">
        <v>22424</v>
      </c>
      <c r="D313" s="256">
        <v>99.995117699999994</v>
      </c>
      <c r="E313" s="9"/>
      <c r="F313" s="9"/>
      <c r="G313" s="9" t="s">
        <v>357</v>
      </c>
      <c r="H313" s="9" t="s">
        <v>358</v>
      </c>
    </row>
    <row r="314" spans="1:8" x14ac:dyDescent="0.25">
      <c r="A314" t="s">
        <v>8</v>
      </c>
      <c r="B314" t="s">
        <v>668</v>
      </c>
      <c r="C314" s="9">
        <v>22425</v>
      </c>
      <c r="D314" s="9">
        <v>0</v>
      </c>
      <c r="E314" s="9"/>
      <c r="F314" s="9"/>
      <c r="G314" s="9" t="s">
        <v>357</v>
      </c>
      <c r="H314" s="9" t="s">
        <v>358</v>
      </c>
    </row>
    <row r="315" spans="1:8" x14ac:dyDescent="0.25">
      <c r="A315" t="s">
        <v>8</v>
      </c>
      <c r="B315" s="265" t="s">
        <v>669</v>
      </c>
      <c r="C315" s="9">
        <v>22426</v>
      </c>
      <c r="D315" s="256">
        <v>36.927222</v>
      </c>
      <c r="E315" s="9"/>
      <c r="F315" s="9" t="s">
        <v>369</v>
      </c>
      <c r="G315" s="9" t="s">
        <v>357</v>
      </c>
      <c r="H315" s="9" t="s">
        <v>358</v>
      </c>
    </row>
    <row r="316" spans="1:8" x14ac:dyDescent="0.25">
      <c r="A316" t="s">
        <v>8</v>
      </c>
      <c r="B316" t="s">
        <v>670</v>
      </c>
      <c r="C316" s="9">
        <v>22427</v>
      </c>
      <c r="D316" s="9">
        <v>0</v>
      </c>
      <c r="E316" s="9"/>
      <c r="F316" s="9"/>
      <c r="G316" s="9" t="s">
        <v>358</v>
      </c>
      <c r="H316" s="9" t="s">
        <v>358</v>
      </c>
    </row>
    <row r="317" spans="1:8" x14ac:dyDescent="0.25">
      <c r="A317" t="s">
        <v>8</v>
      </c>
      <c r="B317" t="s">
        <v>671</v>
      </c>
      <c r="C317" s="9">
        <v>45368</v>
      </c>
      <c r="D317" s="256">
        <v>99.989898100000005</v>
      </c>
      <c r="E317" s="9"/>
      <c r="F317" s="9"/>
      <c r="G317" s="9" t="s">
        <v>357</v>
      </c>
      <c r="H317" s="9" t="s">
        <v>358</v>
      </c>
    </row>
    <row r="318" spans="1:8" x14ac:dyDescent="0.25">
      <c r="A318" t="s">
        <v>8</v>
      </c>
      <c r="B318" s="265" t="s">
        <v>672</v>
      </c>
      <c r="C318" s="9">
        <v>22433</v>
      </c>
      <c r="D318" s="256">
        <v>3.0539699999999999E-2</v>
      </c>
      <c r="E318" s="9"/>
      <c r="F318" s="9" t="s">
        <v>369</v>
      </c>
      <c r="G318" s="9" t="s">
        <v>357</v>
      </c>
      <c r="H318" s="9" t="s">
        <v>358</v>
      </c>
    </row>
    <row r="319" spans="1:8" x14ac:dyDescent="0.25">
      <c r="A319" t="s">
        <v>8</v>
      </c>
      <c r="B319" t="s">
        <v>673</v>
      </c>
      <c r="C319" s="9">
        <v>22485</v>
      </c>
      <c r="D319" s="256">
        <v>59.816276199999997</v>
      </c>
      <c r="E319" s="9"/>
      <c r="F319" s="9"/>
      <c r="G319" s="9" t="s">
        <v>357</v>
      </c>
      <c r="H319" s="9" t="s">
        <v>358</v>
      </c>
    </row>
    <row r="320" spans="1:8" x14ac:dyDescent="0.25">
      <c r="A320" t="s">
        <v>8</v>
      </c>
      <c r="B320" t="s">
        <v>674</v>
      </c>
      <c r="C320" s="9">
        <v>45369</v>
      </c>
      <c r="D320" s="256">
        <v>80.065950799999996</v>
      </c>
      <c r="E320" s="9"/>
      <c r="F320" s="9"/>
      <c r="G320" s="9" t="s">
        <v>357</v>
      </c>
      <c r="H320" s="9" t="s">
        <v>358</v>
      </c>
    </row>
    <row r="321" spans="1:8" x14ac:dyDescent="0.25">
      <c r="A321" t="s">
        <v>8</v>
      </c>
      <c r="B321" t="s">
        <v>675</v>
      </c>
      <c r="C321" s="9">
        <v>22428</v>
      </c>
      <c r="D321" s="9">
        <v>0</v>
      </c>
      <c r="E321" s="9"/>
      <c r="F321" s="9"/>
      <c r="G321" s="9" t="s">
        <v>358</v>
      </c>
      <c r="H321" s="9" t="s">
        <v>358</v>
      </c>
    </row>
    <row r="322" spans="1:8" x14ac:dyDescent="0.25">
      <c r="A322" t="s">
        <v>8</v>
      </c>
      <c r="B322" s="265" t="s">
        <v>676</v>
      </c>
      <c r="C322" s="9">
        <v>6533</v>
      </c>
      <c r="D322" s="256">
        <v>1.3691998999999999</v>
      </c>
      <c r="E322" s="9"/>
      <c r="F322" s="9" t="s">
        <v>369</v>
      </c>
      <c r="G322" s="9" t="s">
        <v>357</v>
      </c>
      <c r="H322" s="9" t="s">
        <v>358</v>
      </c>
    </row>
    <row r="323" spans="1:8" x14ac:dyDescent="0.25">
      <c r="A323" t="s">
        <v>8</v>
      </c>
      <c r="B323" t="s">
        <v>677</v>
      </c>
      <c r="C323" s="9">
        <v>45344</v>
      </c>
      <c r="D323" s="9">
        <v>0</v>
      </c>
      <c r="E323" s="9"/>
      <c r="F323" s="9"/>
      <c r="G323" s="9" t="s">
        <v>357</v>
      </c>
      <c r="H323" s="9" t="s">
        <v>358</v>
      </c>
    </row>
    <row r="324" spans="1:8" x14ac:dyDescent="0.25">
      <c r="A324" t="s">
        <v>8</v>
      </c>
      <c r="B324" t="s">
        <v>678</v>
      </c>
      <c r="C324" s="9">
        <v>45370</v>
      </c>
      <c r="D324" s="9">
        <v>0</v>
      </c>
      <c r="E324" s="9"/>
      <c r="F324" s="9"/>
      <c r="G324" s="9" t="s">
        <v>357</v>
      </c>
      <c r="H324" s="9" t="s">
        <v>358</v>
      </c>
    </row>
    <row r="325" spans="1:8" x14ac:dyDescent="0.25">
      <c r="A325" t="s">
        <v>8</v>
      </c>
      <c r="B325" t="s">
        <v>679</v>
      </c>
      <c r="C325" s="9">
        <v>22429</v>
      </c>
      <c r="D325" s="9">
        <v>0</v>
      </c>
      <c r="E325" s="9"/>
      <c r="F325" s="9"/>
      <c r="G325" s="9" t="s">
        <v>357</v>
      </c>
      <c r="H325" s="9" t="s">
        <v>358</v>
      </c>
    </row>
    <row r="326" spans="1:8" x14ac:dyDescent="0.25">
      <c r="A326" t="s">
        <v>8</v>
      </c>
      <c r="B326" t="s">
        <v>680</v>
      </c>
      <c r="C326" s="9">
        <v>45371</v>
      </c>
      <c r="D326" s="256">
        <v>77.770964399999997</v>
      </c>
      <c r="E326" s="9"/>
      <c r="F326" s="9"/>
      <c r="G326" s="9" t="s">
        <v>357</v>
      </c>
      <c r="H326" s="9" t="s">
        <v>358</v>
      </c>
    </row>
    <row r="327" spans="1:8" x14ac:dyDescent="0.25">
      <c r="A327" t="s">
        <v>8</v>
      </c>
      <c r="B327" t="s">
        <v>681</v>
      </c>
      <c r="C327" s="9">
        <v>45383</v>
      </c>
      <c r="D327" s="9">
        <v>0</v>
      </c>
      <c r="E327" s="9"/>
      <c r="F327" s="9"/>
      <c r="G327" s="9" t="s">
        <v>357</v>
      </c>
      <c r="H327" s="9" t="s">
        <v>358</v>
      </c>
    </row>
    <row r="328" spans="1:8" x14ac:dyDescent="0.25">
      <c r="A328" t="s">
        <v>8</v>
      </c>
      <c r="B328" t="s">
        <v>682</v>
      </c>
      <c r="C328" s="9">
        <v>6525</v>
      </c>
      <c r="D328" s="256">
        <v>99.999240400000005</v>
      </c>
      <c r="E328" s="9"/>
      <c r="F328" s="9"/>
      <c r="G328" s="9" t="s">
        <v>357</v>
      </c>
      <c r="H328" s="9" t="s">
        <v>358</v>
      </c>
    </row>
    <row r="329" spans="1:8" x14ac:dyDescent="0.25">
      <c r="A329" t="s">
        <v>8</v>
      </c>
      <c r="B329" s="264" t="s">
        <v>683</v>
      </c>
      <c r="C329" s="9">
        <v>6587</v>
      </c>
      <c r="D329" s="9">
        <v>0</v>
      </c>
      <c r="E329" s="9" t="s">
        <v>369</v>
      </c>
      <c r="F329" s="9"/>
      <c r="G329" s="9" t="s">
        <v>357</v>
      </c>
      <c r="H329" s="9" t="s">
        <v>358</v>
      </c>
    </row>
    <row r="330" spans="1:8" x14ac:dyDescent="0.25">
      <c r="A330" t="s">
        <v>8</v>
      </c>
      <c r="B330" s="264" t="s">
        <v>684</v>
      </c>
      <c r="C330" s="9">
        <v>6528</v>
      </c>
      <c r="D330" s="9">
        <v>0</v>
      </c>
      <c r="E330" s="9" t="s">
        <v>369</v>
      </c>
      <c r="F330" s="9"/>
      <c r="G330" s="9" t="s">
        <v>357</v>
      </c>
      <c r="H330" s="9" t="s">
        <v>358</v>
      </c>
    </row>
    <row r="331" spans="1:8" x14ac:dyDescent="0.25">
      <c r="A331" t="s">
        <v>8</v>
      </c>
      <c r="B331" s="265" t="s">
        <v>685</v>
      </c>
      <c r="C331" s="9">
        <v>6592</v>
      </c>
      <c r="D331" s="256">
        <v>99.995403300000007</v>
      </c>
      <c r="E331" s="9"/>
      <c r="F331" s="9" t="s">
        <v>369</v>
      </c>
      <c r="G331" s="9" t="s">
        <v>357</v>
      </c>
      <c r="H331" s="9" t="s">
        <v>358</v>
      </c>
    </row>
    <row r="332" spans="1:8" x14ac:dyDescent="0.25">
      <c r="A332" t="s">
        <v>8</v>
      </c>
      <c r="B332" t="s">
        <v>686</v>
      </c>
      <c r="C332" s="9">
        <v>6594</v>
      </c>
      <c r="D332" s="256">
        <v>99.994942100000003</v>
      </c>
      <c r="E332" s="9"/>
      <c r="F332" s="9"/>
      <c r="G332" s="9" t="s">
        <v>357</v>
      </c>
      <c r="H332" s="9" t="s">
        <v>358</v>
      </c>
    </row>
    <row r="333" spans="1:8" x14ac:dyDescent="0.25">
      <c r="A333" t="s">
        <v>8</v>
      </c>
      <c r="B333" t="s">
        <v>687</v>
      </c>
      <c r="C333" s="9">
        <v>45372</v>
      </c>
      <c r="D333" s="9">
        <v>0</v>
      </c>
      <c r="E333" s="9"/>
      <c r="F333" s="9"/>
      <c r="G333" s="9" t="s">
        <v>357</v>
      </c>
      <c r="H333" s="9" t="s">
        <v>358</v>
      </c>
    </row>
    <row r="334" spans="1:8" x14ac:dyDescent="0.25">
      <c r="A334" t="s">
        <v>8</v>
      </c>
      <c r="B334" t="s">
        <v>688</v>
      </c>
      <c r="C334" s="9">
        <v>28615</v>
      </c>
      <c r="D334" s="256">
        <v>98.419190299999997</v>
      </c>
      <c r="E334" s="9"/>
      <c r="F334" s="9"/>
      <c r="G334" s="9" t="s">
        <v>357</v>
      </c>
      <c r="H334" s="9" t="s">
        <v>358</v>
      </c>
    </row>
    <row r="335" spans="1:8" x14ac:dyDescent="0.25">
      <c r="A335" t="s">
        <v>8</v>
      </c>
      <c r="B335" t="s">
        <v>689</v>
      </c>
      <c r="C335" s="9">
        <v>22431</v>
      </c>
      <c r="D335" s="9">
        <v>0</v>
      </c>
      <c r="E335" s="9"/>
      <c r="F335" s="9"/>
      <c r="G335" s="9" t="s">
        <v>357</v>
      </c>
      <c r="H335" s="9" t="s">
        <v>358</v>
      </c>
    </row>
    <row r="336" spans="1:8" x14ac:dyDescent="0.25">
      <c r="A336" t="s">
        <v>8</v>
      </c>
      <c r="B336" t="s">
        <v>690</v>
      </c>
      <c r="C336" s="9">
        <v>45373</v>
      </c>
      <c r="D336" s="9">
        <v>0</v>
      </c>
      <c r="E336" s="9"/>
      <c r="F336" s="9"/>
      <c r="G336" s="9" t="s">
        <v>357</v>
      </c>
      <c r="H336" s="9" t="s">
        <v>358</v>
      </c>
    </row>
    <row r="337" spans="1:8" x14ac:dyDescent="0.25">
      <c r="A337" t="s">
        <v>8</v>
      </c>
      <c r="B337" s="265" t="s">
        <v>691</v>
      </c>
      <c r="C337" s="9">
        <v>6601</v>
      </c>
      <c r="D337" s="256">
        <v>99.990990400000001</v>
      </c>
      <c r="E337" s="9"/>
      <c r="F337" s="9" t="s">
        <v>369</v>
      </c>
      <c r="G337" s="9" t="s">
        <v>357</v>
      </c>
      <c r="H337" s="9" t="s">
        <v>358</v>
      </c>
    </row>
    <row r="338" spans="1:8" x14ac:dyDescent="0.25">
      <c r="A338" t="s">
        <v>8</v>
      </c>
      <c r="B338" t="s">
        <v>692</v>
      </c>
      <c r="C338" s="9">
        <v>45345</v>
      </c>
      <c r="D338" s="9">
        <v>0</v>
      </c>
      <c r="E338" s="9"/>
      <c r="F338" s="9"/>
      <c r="G338" s="9" t="s">
        <v>357</v>
      </c>
      <c r="H338" s="9" t="s">
        <v>358</v>
      </c>
    </row>
    <row r="339" spans="1:8" x14ac:dyDescent="0.25">
      <c r="A339" t="s">
        <v>8</v>
      </c>
      <c r="B339" t="s">
        <v>693</v>
      </c>
      <c r="C339" s="9">
        <v>45374</v>
      </c>
      <c r="D339" s="9">
        <v>0</v>
      </c>
      <c r="E339" s="9"/>
      <c r="F339" s="9"/>
      <c r="G339" s="9" t="s">
        <v>357</v>
      </c>
      <c r="H339" s="9" t="s">
        <v>358</v>
      </c>
    </row>
    <row r="340" spans="1:8" x14ac:dyDescent="0.25">
      <c r="A340" t="s">
        <v>8</v>
      </c>
      <c r="B340" t="s">
        <v>694</v>
      </c>
      <c r="C340" s="9">
        <v>22434</v>
      </c>
      <c r="D340" s="9">
        <v>0</v>
      </c>
      <c r="E340" s="9"/>
      <c r="F340" s="9"/>
      <c r="G340" s="9" t="s">
        <v>357</v>
      </c>
      <c r="H340" s="9" t="s">
        <v>358</v>
      </c>
    </row>
    <row r="341" spans="1:8" x14ac:dyDescent="0.25">
      <c r="A341" t="s">
        <v>8</v>
      </c>
      <c r="B341" t="s">
        <v>695</v>
      </c>
      <c r="C341" s="9">
        <v>22435</v>
      </c>
      <c r="D341" s="9">
        <v>0</v>
      </c>
      <c r="E341" s="9"/>
      <c r="F341" s="9"/>
      <c r="G341" s="9" t="s">
        <v>357</v>
      </c>
      <c r="H341" s="9" t="s">
        <v>358</v>
      </c>
    </row>
    <row r="342" spans="1:8" x14ac:dyDescent="0.25">
      <c r="A342" t="s">
        <v>8</v>
      </c>
      <c r="B342" t="s">
        <v>696</v>
      </c>
      <c r="C342" s="9">
        <v>45393</v>
      </c>
      <c r="D342" s="9">
        <v>0</v>
      </c>
      <c r="E342" s="9"/>
      <c r="F342" s="9"/>
      <c r="G342" s="9" t="s">
        <v>357</v>
      </c>
      <c r="H342" s="9" t="s">
        <v>358</v>
      </c>
    </row>
    <row r="343" spans="1:8" x14ac:dyDescent="0.25">
      <c r="A343" t="s">
        <v>8</v>
      </c>
      <c r="B343" s="265" t="s">
        <v>697</v>
      </c>
      <c r="C343" s="9">
        <v>22470</v>
      </c>
      <c r="D343" s="256">
        <v>3.4794051600000002</v>
      </c>
      <c r="E343" s="9"/>
      <c r="F343" s="9" t="s">
        <v>369</v>
      </c>
      <c r="G343" s="9" t="s">
        <v>357</v>
      </c>
      <c r="H343" s="9" t="s">
        <v>358</v>
      </c>
    </row>
    <row r="344" spans="1:8" x14ac:dyDescent="0.25">
      <c r="A344" t="s">
        <v>8</v>
      </c>
      <c r="B344" t="s">
        <v>698</v>
      </c>
      <c r="C344" s="9">
        <v>22438</v>
      </c>
      <c r="D344" s="256">
        <v>3.658E-4</v>
      </c>
      <c r="E344" s="9"/>
      <c r="F344" s="9"/>
      <c r="G344" s="9" t="s">
        <v>357</v>
      </c>
      <c r="H344" s="9" t="s">
        <v>358</v>
      </c>
    </row>
    <row r="345" spans="1:8" x14ac:dyDescent="0.25">
      <c r="A345" t="s">
        <v>8</v>
      </c>
      <c r="B345" t="s">
        <v>699</v>
      </c>
      <c r="C345" s="9">
        <v>45394</v>
      </c>
      <c r="D345" s="9">
        <v>0</v>
      </c>
      <c r="E345" s="9"/>
      <c r="F345" s="9"/>
      <c r="G345" s="9" t="s">
        <v>357</v>
      </c>
      <c r="H345" s="9" t="s">
        <v>358</v>
      </c>
    </row>
    <row r="346" spans="1:8" x14ac:dyDescent="0.25">
      <c r="A346" t="s">
        <v>8</v>
      </c>
      <c r="B346" t="s">
        <v>700</v>
      </c>
      <c r="C346" s="9">
        <v>45396</v>
      </c>
      <c r="D346" s="9">
        <v>0</v>
      </c>
      <c r="E346" s="9"/>
      <c r="F346" s="9"/>
      <c r="G346" s="9" t="s">
        <v>357</v>
      </c>
      <c r="H346" s="9" t="s">
        <v>358</v>
      </c>
    </row>
    <row r="347" spans="1:8" x14ac:dyDescent="0.25">
      <c r="A347" t="s">
        <v>8</v>
      </c>
      <c r="B347" s="266" t="s">
        <v>701</v>
      </c>
      <c r="C347" s="9">
        <v>6578</v>
      </c>
      <c r="D347" s="256">
        <v>12.816116900000001</v>
      </c>
      <c r="E347" s="9" t="s">
        <v>369</v>
      </c>
      <c r="F347" s="9" t="s">
        <v>369</v>
      </c>
      <c r="G347" s="9" t="s">
        <v>357</v>
      </c>
      <c r="H347" s="9" t="s">
        <v>358</v>
      </c>
    </row>
    <row r="348" spans="1:8" x14ac:dyDescent="0.25">
      <c r="A348" t="s">
        <v>8</v>
      </c>
      <c r="B348" t="s">
        <v>702</v>
      </c>
      <c r="C348" s="9">
        <v>45479</v>
      </c>
      <c r="D348" s="256">
        <v>46.442550599999997</v>
      </c>
      <c r="E348" s="9"/>
      <c r="F348" s="9"/>
      <c r="G348" s="9" t="s">
        <v>357</v>
      </c>
      <c r="H348" s="9" t="s">
        <v>358</v>
      </c>
    </row>
    <row r="349" spans="1:8" x14ac:dyDescent="0.25">
      <c r="A349" t="s">
        <v>8</v>
      </c>
      <c r="B349" t="s">
        <v>703</v>
      </c>
      <c r="C349" s="9">
        <v>45346</v>
      </c>
      <c r="D349" s="9">
        <v>0</v>
      </c>
      <c r="E349" s="9"/>
      <c r="F349" s="9"/>
      <c r="G349" s="9" t="s">
        <v>357</v>
      </c>
      <c r="H349" s="9" t="s">
        <v>358</v>
      </c>
    </row>
    <row r="350" spans="1:8" x14ac:dyDescent="0.25">
      <c r="A350" t="s">
        <v>8</v>
      </c>
      <c r="B350" t="s">
        <v>704</v>
      </c>
      <c r="C350" s="9">
        <v>45375</v>
      </c>
      <c r="D350" s="9">
        <v>0</v>
      </c>
      <c r="E350" s="9"/>
      <c r="F350" s="9"/>
      <c r="G350" s="9" t="s">
        <v>357</v>
      </c>
      <c r="H350" s="9" t="s">
        <v>358</v>
      </c>
    </row>
    <row r="351" spans="1:8" x14ac:dyDescent="0.25">
      <c r="A351" t="s">
        <v>8</v>
      </c>
      <c r="B351" t="s">
        <v>705</v>
      </c>
      <c r="C351" s="9">
        <v>6540</v>
      </c>
      <c r="D351" s="9">
        <v>0</v>
      </c>
      <c r="E351" s="9"/>
      <c r="F351" s="9"/>
      <c r="G351" s="9" t="s">
        <v>357</v>
      </c>
      <c r="H351" s="9" t="s">
        <v>358</v>
      </c>
    </row>
    <row r="352" spans="1:8" x14ac:dyDescent="0.25">
      <c r="A352" t="s">
        <v>8</v>
      </c>
      <c r="B352" t="s">
        <v>706</v>
      </c>
      <c r="C352" s="9">
        <v>45347</v>
      </c>
      <c r="D352" s="9">
        <v>0</v>
      </c>
      <c r="E352" s="9"/>
      <c r="F352" s="9"/>
      <c r="G352" s="9" t="s">
        <v>357</v>
      </c>
      <c r="H352" s="9" t="s">
        <v>358</v>
      </c>
    </row>
    <row r="353" spans="1:8" x14ac:dyDescent="0.25">
      <c r="A353" t="s">
        <v>8</v>
      </c>
      <c r="B353" s="265" t="s">
        <v>707</v>
      </c>
      <c r="C353" s="9">
        <v>6548</v>
      </c>
      <c r="D353" s="256">
        <v>99.998881900000001</v>
      </c>
      <c r="E353" s="9"/>
      <c r="F353" s="9" t="s">
        <v>369</v>
      </c>
      <c r="G353" s="9" t="s">
        <v>357</v>
      </c>
      <c r="H353" s="9" t="s">
        <v>358</v>
      </c>
    </row>
    <row r="354" spans="1:8" x14ac:dyDescent="0.25">
      <c r="A354" t="s">
        <v>8</v>
      </c>
      <c r="B354" s="266" t="s">
        <v>708</v>
      </c>
      <c r="C354" s="9">
        <v>6527</v>
      </c>
      <c r="D354" s="256">
        <v>99.998964900000004</v>
      </c>
      <c r="E354" s="9" t="s">
        <v>369</v>
      </c>
      <c r="F354" s="9" t="s">
        <v>369</v>
      </c>
      <c r="G354" s="9" t="s">
        <v>357</v>
      </c>
      <c r="H354" s="9" t="s">
        <v>358</v>
      </c>
    </row>
    <row r="355" spans="1:8" x14ac:dyDescent="0.25">
      <c r="A355" t="s">
        <v>8</v>
      </c>
      <c r="B355" t="s">
        <v>709</v>
      </c>
      <c r="C355" s="9">
        <v>22439</v>
      </c>
      <c r="D355" s="9">
        <v>0</v>
      </c>
      <c r="E355" s="9"/>
      <c r="F355" s="9"/>
      <c r="G355" s="9" t="s">
        <v>357</v>
      </c>
      <c r="H355" s="9" t="s">
        <v>358</v>
      </c>
    </row>
    <row r="356" spans="1:8" x14ac:dyDescent="0.25">
      <c r="A356" t="s">
        <v>8</v>
      </c>
      <c r="B356" s="265" t="s">
        <v>710</v>
      </c>
      <c r="C356" s="9">
        <v>27111</v>
      </c>
      <c r="D356" s="9">
        <v>0</v>
      </c>
      <c r="E356" s="9"/>
      <c r="F356" s="9" t="s">
        <v>369</v>
      </c>
      <c r="G356" s="9" t="s">
        <v>357</v>
      </c>
      <c r="H356" s="9" t="s">
        <v>358</v>
      </c>
    </row>
    <row r="357" spans="1:8" x14ac:dyDescent="0.25">
      <c r="A357" t="s">
        <v>8</v>
      </c>
      <c r="B357" s="265" t="s">
        <v>711</v>
      </c>
      <c r="C357" s="9">
        <v>22508</v>
      </c>
      <c r="D357" s="256">
        <v>0.48451759999999999</v>
      </c>
      <c r="E357" s="9"/>
      <c r="F357" s="9" t="s">
        <v>369</v>
      </c>
      <c r="G357" s="9" t="s">
        <v>357</v>
      </c>
      <c r="H357" s="9" t="s">
        <v>358</v>
      </c>
    </row>
    <row r="358" spans="1:8" x14ac:dyDescent="0.25">
      <c r="A358" t="s">
        <v>8</v>
      </c>
      <c r="B358" t="s">
        <v>712</v>
      </c>
      <c r="C358" s="9">
        <v>6543</v>
      </c>
      <c r="D358" s="9">
        <v>0</v>
      </c>
      <c r="E358" s="9"/>
      <c r="F358" s="9"/>
      <c r="G358" s="9" t="s">
        <v>358</v>
      </c>
      <c r="H358" s="9" t="s">
        <v>358</v>
      </c>
    </row>
    <row r="359" spans="1:8" x14ac:dyDescent="0.25">
      <c r="A359" t="s">
        <v>8</v>
      </c>
      <c r="B359" t="s">
        <v>713</v>
      </c>
      <c r="C359" s="9">
        <v>45376</v>
      </c>
      <c r="D359" s="9">
        <v>0</v>
      </c>
      <c r="E359" s="9"/>
      <c r="F359" s="9"/>
      <c r="G359" s="9" t="s">
        <v>357</v>
      </c>
      <c r="H359" s="9" t="s">
        <v>358</v>
      </c>
    </row>
    <row r="360" spans="1:8" x14ac:dyDescent="0.25">
      <c r="A360" t="s">
        <v>8</v>
      </c>
      <c r="B360" t="s">
        <v>714</v>
      </c>
      <c r="C360" s="9">
        <v>45377</v>
      </c>
      <c r="D360" s="9">
        <v>0</v>
      </c>
      <c r="E360" s="9"/>
      <c r="F360" s="9"/>
      <c r="G360" s="9" t="s">
        <v>357</v>
      </c>
      <c r="H360" s="9" t="s">
        <v>358</v>
      </c>
    </row>
    <row r="361" spans="1:8" x14ac:dyDescent="0.25">
      <c r="A361" t="s">
        <v>8</v>
      </c>
      <c r="B361" t="s">
        <v>715</v>
      </c>
      <c r="C361" s="9">
        <v>22440</v>
      </c>
      <c r="D361" s="9">
        <v>0</v>
      </c>
      <c r="E361" s="9"/>
      <c r="F361" s="9"/>
      <c r="G361" s="9" t="s">
        <v>357</v>
      </c>
      <c r="H361" s="9" t="s">
        <v>358</v>
      </c>
    </row>
    <row r="362" spans="1:8" x14ac:dyDescent="0.25">
      <c r="A362" t="s">
        <v>8</v>
      </c>
      <c r="B362" t="s">
        <v>716</v>
      </c>
      <c r="C362" s="9">
        <v>22504</v>
      </c>
      <c r="D362" s="9">
        <v>0</v>
      </c>
      <c r="E362" s="9"/>
      <c r="F362" s="9"/>
      <c r="G362" s="9" t="s">
        <v>357</v>
      </c>
      <c r="H362" s="9" t="s">
        <v>358</v>
      </c>
    </row>
    <row r="363" spans="1:8" x14ac:dyDescent="0.25">
      <c r="A363" t="s">
        <v>8</v>
      </c>
      <c r="B363" t="s">
        <v>717</v>
      </c>
      <c r="C363" s="9">
        <v>22441</v>
      </c>
      <c r="D363" s="9">
        <v>0</v>
      </c>
      <c r="E363" s="9"/>
      <c r="F363" s="9"/>
      <c r="G363" s="9" t="s">
        <v>357</v>
      </c>
      <c r="H363" s="9" t="s">
        <v>358</v>
      </c>
    </row>
    <row r="364" spans="1:8" x14ac:dyDescent="0.25">
      <c r="A364" t="s">
        <v>8</v>
      </c>
      <c r="B364" t="s">
        <v>718</v>
      </c>
      <c r="C364" s="9">
        <v>22442</v>
      </c>
      <c r="D364" s="9">
        <v>0</v>
      </c>
      <c r="E364" s="9"/>
      <c r="F364" s="9"/>
      <c r="G364" s="9" t="s">
        <v>357</v>
      </c>
      <c r="H364" s="9" t="s">
        <v>358</v>
      </c>
    </row>
    <row r="365" spans="1:8" x14ac:dyDescent="0.25">
      <c r="A365" t="s">
        <v>8</v>
      </c>
      <c r="B365" t="s">
        <v>719</v>
      </c>
      <c r="C365" s="9">
        <v>45348</v>
      </c>
      <c r="D365" s="256">
        <v>1.03828126</v>
      </c>
      <c r="E365" s="9"/>
      <c r="F365" s="9"/>
      <c r="G365" s="9" t="s">
        <v>358</v>
      </c>
      <c r="H365" s="9" t="s">
        <v>357</v>
      </c>
    </row>
    <row r="366" spans="1:8" x14ac:dyDescent="0.25">
      <c r="A366" t="s">
        <v>8</v>
      </c>
      <c r="B366" t="s">
        <v>720</v>
      </c>
      <c r="C366" s="9">
        <v>45378</v>
      </c>
      <c r="D366" s="256">
        <v>97.325589500000007</v>
      </c>
      <c r="E366" s="9"/>
      <c r="F366" s="9"/>
      <c r="G366" s="9" t="s">
        <v>358</v>
      </c>
      <c r="H366" s="9" t="s">
        <v>358</v>
      </c>
    </row>
    <row r="367" spans="1:8" x14ac:dyDescent="0.25">
      <c r="A367" t="s">
        <v>8</v>
      </c>
      <c r="B367" s="265" t="s">
        <v>721</v>
      </c>
      <c r="C367" s="9">
        <v>47040</v>
      </c>
      <c r="D367" s="9">
        <v>0</v>
      </c>
      <c r="E367" s="9"/>
      <c r="F367" s="9" t="s">
        <v>369</v>
      </c>
      <c r="G367" s="9" t="s">
        <v>357</v>
      </c>
      <c r="H367" s="9" t="s">
        <v>358</v>
      </c>
    </row>
    <row r="368" spans="1:8" x14ac:dyDescent="0.25">
      <c r="A368" t="s">
        <v>8</v>
      </c>
      <c r="B368" t="s">
        <v>722</v>
      </c>
      <c r="C368" s="9">
        <v>45364</v>
      </c>
      <c r="D368" s="9">
        <v>0</v>
      </c>
      <c r="E368" s="9"/>
      <c r="F368" s="9"/>
      <c r="G368" s="9" t="s">
        <v>357</v>
      </c>
      <c r="H368" s="9" t="s">
        <v>358</v>
      </c>
    </row>
    <row r="369" spans="1:8" x14ac:dyDescent="0.25">
      <c r="A369" t="s">
        <v>8</v>
      </c>
      <c r="B369" t="s">
        <v>723</v>
      </c>
      <c r="C369" s="9">
        <v>23310</v>
      </c>
      <c r="D369" s="9">
        <v>0</v>
      </c>
      <c r="E369" s="9"/>
      <c r="F369" s="9"/>
      <c r="G369" s="9" t="s">
        <v>358</v>
      </c>
      <c r="H369" s="9" t="s">
        <v>358</v>
      </c>
    </row>
    <row r="370" spans="1:8" x14ac:dyDescent="0.25">
      <c r="A370" t="s">
        <v>8</v>
      </c>
      <c r="B370" s="265" t="s">
        <v>724</v>
      </c>
      <c r="C370" s="9">
        <v>6547</v>
      </c>
      <c r="D370" s="256">
        <v>16.4082954</v>
      </c>
      <c r="E370" s="9"/>
      <c r="F370" s="9" t="s">
        <v>369</v>
      </c>
      <c r="G370" s="9" t="s">
        <v>358</v>
      </c>
      <c r="H370" s="9" t="s">
        <v>358</v>
      </c>
    </row>
    <row r="371" spans="1:8" x14ac:dyDescent="0.25">
      <c r="A371" t="s">
        <v>8</v>
      </c>
      <c r="B371" s="264" t="s">
        <v>725</v>
      </c>
      <c r="C371" s="9">
        <v>6557</v>
      </c>
      <c r="D371" s="256">
        <v>99.999999900000006</v>
      </c>
      <c r="E371" s="9" t="s">
        <v>369</v>
      </c>
      <c r="F371" s="9"/>
      <c r="G371" s="9" t="s">
        <v>358</v>
      </c>
      <c r="H371" s="9" t="s">
        <v>357</v>
      </c>
    </row>
    <row r="372" spans="1:8" x14ac:dyDescent="0.25">
      <c r="A372" t="s">
        <v>8</v>
      </c>
      <c r="B372" s="265" t="s">
        <v>726</v>
      </c>
      <c r="C372" s="9">
        <v>22478</v>
      </c>
      <c r="D372" s="256">
        <v>0.16959089999999999</v>
      </c>
      <c r="E372" s="9"/>
      <c r="F372" s="9" t="s">
        <v>369</v>
      </c>
      <c r="G372" s="9" t="s">
        <v>357</v>
      </c>
      <c r="H372" s="9" t="s">
        <v>358</v>
      </c>
    </row>
    <row r="373" spans="1:8" x14ac:dyDescent="0.25">
      <c r="A373" t="s">
        <v>8</v>
      </c>
      <c r="B373" t="s">
        <v>727</v>
      </c>
      <c r="C373" s="9">
        <v>45379</v>
      </c>
      <c r="D373" s="9">
        <v>0</v>
      </c>
      <c r="E373" s="9"/>
      <c r="F373" s="9"/>
      <c r="G373" s="9" t="s">
        <v>357</v>
      </c>
      <c r="H373" s="9" t="s">
        <v>358</v>
      </c>
    </row>
    <row r="374" spans="1:8" x14ac:dyDescent="0.25">
      <c r="A374" t="s">
        <v>8</v>
      </c>
      <c r="B374" t="s">
        <v>728</v>
      </c>
      <c r="C374" s="9">
        <v>45349</v>
      </c>
      <c r="D374" s="9">
        <v>0</v>
      </c>
      <c r="E374" s="9"/>
      <c r="F374" s="9"/>
      <c r="G374" s="9" t="s">
        <v>357</v>
      </c>
      <c r="H374" s="9" t="s">
        <v>358</v>
      </c>
    </row>
    <row r="375" spans="1:8" x14ac:dyDescent="0.25">
      <c r="A375" t="s">
        <v>8</v>
      </c>
      <c r="B375" s="265" t="s">
        <v>729</v>
      </c>
      <c r="C375" s="9">
        <v>24673</v>
      </c>
      <c r="D375" s="256">
        <v>10.089877400000001</v>
      </c>
      <c r="E375" s="9"/>
      <c r="F375" s="9" t="s">
        <v>369</v>
      </c>
      <c r="G375" s="9" t="s">
        <v>357</v>
      </c>
      <c r="H375" s="9" t="s">
        <v>358</v>
      </c>
    </row>
    <row r="376" spans="1:8" x14ac:dyDescent="0.25">
      <c r="A376" t="s">
        <v>8</v>
      </c>
      <c r="B376" t="s">
        <v>730</v>
      </c>
      <c r="C376" s="9">
        <v>22444</v>
      </c>
      <c r="D376" s="9">
        <v>0</v>
      </c>
      <c r="E376" s="9"/>
      <c r="F376" s="9"/>
      <c r="G376" s="9" t="s">
        <v>357</v>
      </c>
      <c r="H376" s="9" t="s">
        <v>358</v>
      </c>
    </row>
    <row r="377" spans="1:8" x14ac:dyDescent="0.25">
      <c r="A377" t="s">
        <v>8</v>
      </c>
      <c r="B377" t="s">
        <v>731</v>
      </c>
      <c r="C377" s="9">
        <v>6554</v>
      </c>
      <c r="D377" s="256">
        <v>99.998298000000005</v>
      </c>
      <c r="E377" s="9"/>
      <c r="F377" s="9"/>
      <c r="G377" s="9" t="s">
        <v>357</v>
      </c>
      <c r="H377" s="9" t="s">
        <v>358</v>
      </c>
    </row>
    <row r="378" spans="1:8" x14ac:dyDescent="0.25">
      <c r="A378" t="s">
        <v>8</v>
      </c>
      <c r="B378" s="265" t="s">
        <v>732</v>
      </c>
      <c r="C378" s="9">
        <v>6569</v>
      </c>
      <c r="D378" s="256">
        <v>99.995807999999997</v>
      </c>
      <c r="E378" s="9"/>
      <c r="F378" s="9" t="s">
        <v>369</v>
      </c>
      <c r="G378" s="9" t="s">
        <v>357</v>
      </c>
      <c r="H378" s="9" t="s">
        <v>358</v>
      </c>
    </row>
    <row r="379" spans="1:8" x14ac:dyDescent="0.25">
      <c r="A379" t="s">
        <v>8</v>
      </c>
      <c r="B379" s="264" t="s">
        <v>733</v>
      </c>
      <c r="C379" s="9">
        <v>6589</v>
      </c>
      <c r="D379" s="256">
        <v>1.4678773000000001</v>
      </c>
      <c r="E379" s="9" t="s">
        <v>369</v>
      </c>
      <c r="F379" s="9"/>
      <c r="G379" s="9" t="s">
        <v>357</v>
      </c>
      <c r="H379" s="9" t="s">
        <v>358</v>
      </c>
    </row>
    <row r="380" spans="1:8" x14ac:dyDescent="0.25">
      <c r="A380" t="s">
        <v>8</v>
      </c>
      <c r="B380" t="s">
        <v>734</v>
      </c>
      <c r="C380" s="9">
        <v>45357</v>
      </c>
      <c r="D380" s="256">
        <v>0.68001849999999997</v>
      </c>
      <c r="E380" s="9"/>
      <c r="F380" s="9"/>
      <c r="G380" s="9" t="s">
        <v>357</v>
      </c>
      <c r="H380" s="9" t="s">
        <v>358</v>
      </c>
    </row>
    <row r="381" spans="1:8" x14ac:dyDescent="0.25">
      <c r="A381" t="s">
        <v>8</v>
      </c>
      <c r="B381" t="s">
        <v>735</v>
      </c>
      <c r="C381" s="9">
        <v>6545</v>
      </c>
      <c r="D381" s="9">
        <v>0</v>
      </c>
      <c r="E381" s="9"/>
      <c r="F381" s="9"/>
      <c r="G381" s="9" t="s">
        <v>357</v>
      </c>
      <c r="H381" s="9" t="s">
        <v>358</v>
      </c>
    </row>
    <row r="382" spans="1:8" x14ac:dyDescent="0.25">
      <c r="A382" t="s">
        <v>8</v>
      </c>
      <c r="B382" s="265" t="s">
        <v>736</v>
      </c>
      <c r="C382" s="9">
        <v>22447</v>
      </c>
      <c r="D382" s="256">
        <v>3.77E-4</v>
      </c>
      <c r="E382" s="9"/>
      <c r="F382" s="9" t="s">
        <v>369</v>
      </c>
      <c r="G382" s="9" t="s">
        <v>357</v>
      </c>
      <c r="H382" s="9" t="s">
        <v>358</v>
      </c>
    </row>
    <row r="383" spans="1:8" x14ac:dyDescent="0.25">
      <c r="A383" t="s">
        <v>8</v>
      </c>
      <c r="B383" t="s">
        <v>737</v>
      </c>
      <c r="C383" s="9">
        <v>22448</v>
      </c>
      <c r="D383" s="256">
        <v>99.998152099999999</v>
      </c>
      <c r="E383" s="9"/>
      <c r="F383" s="9"/>
      <c r="G383" s="9" t="s">
        <v>357</v>
      </c>
      <c r="H383" s="9" t="s">
        <v>358</v>
      </c>
    </row>
    <row r="384" spans="1:8" x14ac:dyDescent="0.25">
      <c r="A384" t="s">
        <v>8</v>
      </c>
      <c r="B384" t="s">
        <v>738</v>
      </c>
      <c r="C384" s="9">
        <v>6549</v>
      </c>
      <c r="D384" s="9">
        <v>0</v>
      </c>
      <c r="E384" s="9"/>
      <c r="F384" s="9"/>
      <c r="G384" s="9" t="s">
        <v>358</v>
      </c>
      <c r="H384" s="9" t="s">
        <v>358</v>
      </c>
    </row>
    <row r="385" spans="1:8" x14ac:dyDescent="0.25">
      <c r="A385" t="s">
        <v>8</v>
      </c>
      <c r="B385" s="265" t="s">
        <v>739</v>
      </c>
      <c r="C385" s="9">
        <v>6522</v>
      </c>
      <c r="D385" s="9">
        <v>0</v>
      </c>
      <c r="E385" s="9"/>
      <c r="F385" s="9" t="s">
        <v>369</v>
      </c>
      <c r="G385" s="9" t="s">
        <v>358</v>
      </c>
      <c r="H385" s="9" t="s">
        <v>358</v>
      </c>
    </row>
    <row r="386" spans="1:8" x14ac:dyDescent="0.25">
      <c r="A386" t="s">
        <v>8</v>
      </c>
      <c r="B386" t="s">
        <v>740</v>
      </c>
      <c r="C386" s="9">
        <v>6598</v>
      </c>
      <c r="D386" s="256">
        <v>23.0873603</v>
      </c>
      <c r="E386" s="9"/>
      <c r="F386" s="9"/>
      <c r="G386" s="9" t="s">
        <v>358</v>
      </c>
      <c r="H386" s="9" t="s">
        <v>358</v>
      </c>
    </row>
    <row r="387" spans="1:8" x14ac:dyDescent="0.25">
      <c r="A387" t="s">
        <v>8</v>
      </c>
      <c r="B387" t="s">
        <v>741</v>
      </c>
      <c r="C387" s="9">
        <v>45353</v>
      </c>
      <c r="D387" s="256">
        <v>0.10165730000000001</v>
      </c>
      <c r="E387" s="9"/>
      <c r="F387" s="9"/>
      <c r="G387" s="9" t="s">
        <v>358</v>
      </c>
      <c r="H387" s="9" t="s">
        <v>358</v>
      </c>
    </row>
    <row r="388" spans="1:8" x14ac:dyDescent="0.25">
      <c r="A388" t="s">
        <v>8</v>
      </c>
      <c r="B388" t="s">
        <v>742</v>
      </c>
      <c r="C388" s="9">
        <v>45354</v>
      </c>
      <c r="D388" s="9">
        <v>0</v>
      </c>
      <c r="E388" s="9"/>
      <c r="F388" s="9"/>
      <c r="G388" s="9" t="s">
        <v>358</v>
      </c>
      <c r="H388" s="9" t="s">
        <v>357</v>
      </c>
    </row>
    <row r="389" spans="1:8" x14ac:dyDescent="0.25">
      <c r="A389" t="s">
        <v>8</v>
      </c>
      <c r="B389" t="s">
        <v>743</v>
      </c>
      <c r="C389" s="9">
        <v>22450</v>
      </c>
      <c r="D389" s="9">
        <v>0</v>
      </c>
      <c r="E389" s="9"/>
      <c r="F389" s="9"/>
      <c r="G389" s="9" t="s">
        <v>358</v>
      </c>
      <c r="H389" s="9" t="s">
        <v>358</v>
      </c>
    </row>
    <row r="390" spans="1:8" x14ac:dyDescent="0.25">
      <c r="A390" t="s">
        <v>8</v>
      </c>
      <c r="B390" s="265" t="s">
        <v>744</v>
      </c>
      <c r="C390" s="9">
        <v>45501</v>
      </c>
      <c r="D390" s="9">
        <v>0</v>
      </c>
      <c r="E390" s="9"/>
      <c r="F390" s="9" t="s">
        <v>369</v>
      </c>
      <c r="G390" s="9" t="s">
        <v>357</v>
      </c>
      <c r="H390" s="9" t="s">
        <v>358</v>
      </c>
    </row>
    <row r="391" spans="1:8" x14ac:dyDescent="0.25">
      <c r="A391" t="s">
        <v>8</v>
      </c>
      <c r="B391" t="s">
        <v>745</v>
      </c>
      <c r="C391" s="9">
        <v>23313</v>
      </c>
      <c r="D391" s="256">
        <v>2.8E-3</v>
      </c>
      <c r="E391" s="9"/>
      <c r="F391" s="9"/>
      <c r="G391" s="9" t="s">
        <v>357</v>
      </c>
      <c r="H391" s="9" t="s">
        <v>358</v>
      </c>
    </row>
    <row r="392" spans="1:8" x14ac:dyDescent="0.25">
      <c r="A392" t="s">
        <v>8</v>
      </c>
      <c r="B392" s="265" t="s">
        <v>746</v>
      </c>
      <c r="C392" s="9">
        <v>22476</v>
      </c>
      <c r="D392" s="256">
        <v>48.315740099999999</v>
      </c>
      <c r="E392" s="9"/>
      <c r="F392" s="9" t="s">
        <v>369</v>
      </c>
      <c r="G392" s="9" t="s">
        <v>357</v>
      </c>
      <c r="H392" s="9" t="s">
        <v>358</v>
      </c>
    </row>
    <row r="393" spans="1:8" x14ac:dyDescent="0.25">
      <c r="A393" t="s">
        <v>8</v>
      </c>
      <c r="B393" t="s">
        <v>747</v>
      </c>
      <c r="C393" s="9">
        <v>22452</v>
      </c>
      <c r="D393" s="9">
        <v>0</v>
      </c>
      <c r="E393" s="9"/>
      <c r="F393" s="9"/>
      <c r="G393" s="9" t="s">
        <v>357</v>
      </c>
      <c r="H393" s="9" t="s">
        <v>358</v>
      </c>
    </row>
    <row r="394" spans="1:8" x14ac:dyDescent="0.25">
      <c r="A394" t="s">
        <v>8</v>
      </c>
      <c r="B394" s="265" t="s">
        <v>748</v>
      </c>
      <c r="C394" s="9">
        <v>45384</v>
      </c>
      <c r="D394" s="256">
        <v>43.052804899999998</v>
      </c>
      <c r="E394" s="9"/>
      <c r="F394" s="9" t="s">
        <v>369</v>
      </c>
      <c r="G394" s="9" t="s">
        <v>357</v>
      </c>
      <c r="H394" s="9" t="s">
        <v>358</v>
      </c>
    </row>
    <row r="395" spans="1:8" x14ac:dyDescent="0.25">
      <c r="A395" t="s">
        <v>8</v>
      </c>
      <c r="B395" s="265" t="s">
        <v>749</v>
      </c>
      <c r="C395" s="9">
        <v>22453</v>
      </c>
      <c r="D395" s="9">
        <v>0</v>
      </c>
      <c r="E395" s="9"/>
      <c r="F395" s="9" t="s">
        <v>369</v>
      </c>
      <c r="G395" s="9" t="s">
        <v>357</v>
      </c>
      <c r="H395" s="9" t="s">
        <v>358</v>
      </c>
    </row>
    <row r="396" spans="1:8" x14ac:dyDescent="0.25">
      <c r="A396" t="s">
        <v>8</v>
      </c>
      <c r="B396" s="264" t="s">
        <v>750</v>
      </c>
      <c r="C396" s="9">
        <v>6576</v>
      </c>
      <c r="D396" s="9">
        <v>0</v>
      </c>
      <c r="E396" s="9" t="s">
        <v>369</v>
      </c>
      <c r="F396" s="9"/>
      <c r="G396" s="9" t="s">
        <v>357</v>
      </c>
      <c r="H396" s="9" t="s">
        <v>358</v>
      </c>
    </row>
    <row r="397" spans="1:8" x14ac:dyDescent="0.25">
      <c r="A397" t="s">
        <v>8</v>
      </c>
      <c r="B397" s="265" t="s">
        <v>751</v>
      </c>
      <c r="C397" s="9">
        <v>47052</v>
      </c>
      <c r="D397" s="9">
        <v>100</v>
      </c>
      <c r="E397" s="9"/>
      <c r="F397" s="9" t="s">
        <v>369</v>
      </c>
      <c r="G397" s="9" t="s">
        <v>357</v>
      </c>
      <c r="H397" s="9" t="s">
        <v>358</v>
      </c>
    </row>
    <row r="398" spans="1:8" x14ac:dyDescent="0.25">
      <c r="A398" t="s">
        <v>8</v>
      </c>
      <c r="B398" s="264" t="s">
        <v>752</v>
      </c>
      <c r="C398" s="9">
        <v>6599</v>
      </c>
      <c r="D398" s="9">
        <v>0</v>
      </c>
      <c r="E398" s="9" t="s">
        <v>369</v>
      </c>
      <c r="F398" s="9"/>
      <c r="G398" s="9" t="s">
        <v>357</v>
      </c>
      <c r="H398" s="9" t="s">
        <v>358</v>
      </c>
    </row>
    <row r="399" spans="1:8" x14ac:dyDescent="0.25">
      <c r="A399" t="s">
        <v>8</v>
      </c>
      <c r="B399" t="s">
        <v>753</v>
      </c>
      <c r="C399" s="9">
        <v>22454</v>
      </c>
      <c r="D399" s="9">
        <v>0</v>
      </c>
      <c r="E399" s="9"/>
      <c r="F399" s="9"/>
      <c r="G399" s="9" t="s">
        <v>357</v>
      </c>
      <c r="H399" s="9" t="s">
        <v>358</v>
      </c>
    </row>
    <row r="400" spans="1:8" x14ac:dyDescent="0.25">
      <c r="A400" t="s">
        <v>8</v>
      </c>
      <c r="B400" t="s">
        <v>754</v>
      </c>
      <c r="C400" s="9">
        <v>22455</v>
      </c>
      <c r="D400" s="9">
        <v>0</v>
      </c>
      <c r="E400" s="9"/>
      <c r="F400" s="9"/>
      <c r="G400" s="9" t="s">
        <v>357</v>
      </c>
      <c r="H400" s="9" t="s">
        <v>358</v>
      </c>
    </row>
    <row r="401" spans="1:8" x14ac:dyDescent="0.25">
      <c r="A401" t="s">
        <v>8</v>
      </c>
      <c r="B401" t="s">
        <v>755</v>
      </c>
      <c r="C401" s="9">
        <v>22456</v>
      </c>
      <c r="D401" s="256">
        <v>2.7599999999999999E-4</v>
      </c>
      <c r="E401" s="9"/>
      <c r="F401" s="9"/>
      <c r="G401" s="9" t="s">
        <v>357</v>
      </c>
      <c r="H401" s="9" t="s">
        <v>358</v>
      </c>
    </row>
    <row r="402" spans="1:8" x14ac:dyDescent="0.25">
      <c r="A402" t="s">
        <v>8</v>
      </c>
      <c r="B402" t="s">
        <v>756</v>
      </c>
      <c r="C402" s="9">
        <v>22458</v>
      </c>
      <c r="D402" s="9">
        <v>0</v>
      </c>
      <c r="E402" s="9"/>
      <c r="F402" s="9"/>
      <c r="G402" s="9" t="s">
        <v>357</v>
      </c>
      <c r="H402" s="9" t="s">
        <v>358</v>
      </c>
    </row>
    <row r="403" spans="1:8" x14ac:dyDescent="0.25">
      <c r="A403" t="s">
        <v>8</v>
      </c>
      <c r="B403" t="s">
        <v>757</v>
      </c>
      <c r="C403" s="9">
        <v>45342</v>
      </c>
      <c r="D403" s="256">
        <v>18.188742300000001</v>
      </c>
      <c r="E403" s="9"/>
      <c r="F403" s="9"/>
      <c r="G403" s="9" t="s">
        <v>358</v>
      </c>
      <c r="H403" s="9" t="s">
        <v>358</v>
      </c>
    </row>
    <row r="404" spans="1:8" x14ac:dyDescent="0.25">
      <c r="A404" t="s">
        <v>8</v>
      </c>
      <c r="B404" s="265" t="s">
        <v>758</v>
      </c>
      <c r="C404" s="9">
        <v>47055</v>
      </c>
      <c r="D404" s="9">
        <v>0</v>
      </c>
      <c r="E404" s="9"/>
      <c r="F404" s="9" t="s">
        <v>369</v>
      </c>
      <c r="G404" s="9" t="s">
        <v>357</v>
      </c>
      <c r="H404" s="9" t="s">
        <v>358</v>
      </c>
    </row>
    <row r="405" spans="1:8" x14ac:dyDescent="0.25">
      <c r="A405" t="s">
        <v>8</v>
      </c>
      <c r="B405" s="265" t="s">
        <v>759</v>
      </c>
      <c r="C405" s="9">
        <v>6602</v>
      </c>
      <c r="D405" s="256">
        <v>99.996120000000005</v>
      </c>
      <c r="E405" s="9"/>
      <c r="F405" s="9" t="s">
        <v>369</v>
      </c>
      <c r="G405" s="9" t="s">
        <v>357</v>
      </c>
      <c r="H405" s="9" t="s">
        <v>358</v>
      </c>
    </row>
    <row r="406" spans="1:8" x14ac:dyDescent="0.25">
      <c r="A406" t="s">
        <v>8</v>
      </c>
      <c r="B406" s="265" t="s">
        <v>760</v>
      </c>
      <c r="C406" s="9">
        <v>22459</v>
      </c>
      <c r="D406" s="9">
        <v>0</v>
      </c>
      <c r="E406" s="9"/>
      <c r="F406" s="9" t="s">
        <v>369</v>
      </c>
      <c r="G406" s="9" t="s">
        <v>357</v>
      </c>
      <c r="H406" s="9" t="s">
        <v>358</v>
      </c>
    </row>
    <row r="407" spans="1:8" x14ac:dyDescent="0.25">
      <c r="A407" t="s">
        <v>8</v>
      </c>
      <c r="B407" t="s">
        <v>761</v>
      </c>
      <c r="C407" s="9">
        <v>22460</v>
      </c>
      <c r="D407" s="9">
        <v>0</v>
      </c>
      <c r="E407" s="9"/>
      <c r="F407" s="9"/>
      <c r="G407" s="9" t="s">
        <v>357</v>
      </c>
      <c r="H407" s="9" t="s">
        <v>358</v>
      </c>
    </row>
    <row r="408" spans="1:8" x14ac:dyDescent="0.25">
      <c r="A408" t="s">
        <v>8</v>
      </c>
      <c r="B408" s="265" t="s">
        <v>762</v>
      </c>
      <c r="C408" s="9">
        <v>6604</v>
      </c>
      <c r="D408" s="256">
        <v>99.998956199999995</v>
      </c>
      <c r="E408" s="9"/>
      <c r="F408" s="9" t="s">
        <v>369</v>
      </c>
      <c r="G408" s="9" t="s">
        <v>357</v>
      </c>
      <c r="H408" s="9" t="s">
        <v>358</v>
      </c>
    </row>
    <row r="409" spans="1:8" x14ac:dyDescent="0.25">
      <c r="A409" t="s">
        <v>8</v>
      </c>
      <c r="B409" t="s">
        <v>763</v>
      </c>
      <c r="C409" s="9">
        <v>22461</v>
      </c>
      <c r="D409" s="9">
        <v>0</v>
      </c>
      <c r="E409" s="9"/>
      <c r="F409" s="9"/>
      <c r="G409" s="9" t="s">
        <v>357</v>
      </c>
      <c r="H409" s="9" t="s">
        <v>358</v>
      </c>
    </row>
    <row r="410" spans="1:8" x14ac:dyDescent="0.25">
      <c r="A410" t="s">
        <v>8</v>
      </c>
      <c r="B410" t="s">
        <v>764</v>
      </c>
      <c r="C410" s="9">
        <v>6555</v>
      </c>
      <c r="D410" s="256">
        <v>99.998960800000006</v>
      </c>
      <c r="E410" s="9"/>
      <c r="F410" s="9"/>
      <c r="G410" s="9" t="s">
        <v>357</v>
      </c>
      <c r="H410" s="9" t="s">
        <v>358</v>
      </c>
    </row>
    <row r="411" spans="1:8" x14ac:dyDescent="0.25">
      <c r="A411" t="s">
        <v>8</v>
      </c>
      <c r="B411" t="s">
        <v>765</v>
      </c>
      <c r="C411" s="9">
        <v>45387</v>
      </c>
      <c r="D411" s="9">
        <v>0</v>
      </c>
      <c r="E411" s="9"/>
      <c r="F411" s="9"/>
      <c r="G411" s="9" t="s">
        <v>357</v>
      </c>
      <c r="H411" s="9" t="s">
        <v>358</v>
      </c>
    </row>
    <row r="412" spans="1:8" x14ac:dyDescent="0.25">
      <c r="A412" t="s">
        <v>8</v>
      </c>
      <c r="B412" t="s">
        <v>766</v>
      </c>
      <c r="C412" s="9">
        <v>6582</v>
      </c>
      <c r="D412" s="256">
        <v>40.178966699999997</v>
      </c>
      <c r="E412" s="9"/>
      <c r="F412" s="9"/>
      <c r="G412" s="9" t="s">
        <v>357</v>
      </c>
      <c r="H412" s="9" t="s">
        <v>358</v>
      </c>
    </row>
    <row r="413" spans="1:8" x14ac:dyDescent="0.25">
      <c r="A413" t="s">
        <v>8</v>
      </c>
      <c r="B413" s="265" t="s">
        <v>767</v>
      </c>
      <c r="C413" s="9">
        <v>6567</v>
      </c>
      <c r="D413" s="9">
        <v>100</v>
      </c>
      <c r="E413" s="9"/>
      <c r="F413" s="9" t="s">
        <v>369</v>
      </c>
      <c r="G413" s="9" t="s">
        <v>357</v>
      </c>
      <c r="H413" s="9" t="s">
        <v>358</v>
      </c>
    </row>
    <row r="414" spans="1:8" x14ac:dyDescent="0.25">
      <c r="A414" t="s">
        <v>8</v>
      </c>
      <c r="B414" t="s">
        <v>768</v>
      </c>
      <c r="C414" s="9">
        <v>45360</v>
      </c>
      <c r="D414" s="256">
        <v>15.331354299999999</v>
      </c>
      <c r="E414" s="9"/>
      <c r="F414" s="9"/>
      <c r="G414" s="9" t="s">
        <v>358</v>
      </c>
      <c r="H414" s="9" t="s">
        <v>358</v>
      </c>
    </row>
    <row r="415" spans="1:8" x14ac:dyDescent="0.25">
      <c r="A415" t="s">
        <v>8</v>
      </c>
      <c r="B415" t="s">
        <v>769</v>
      </c>
      <c r="C415" s="9">
        <v>22464</v>
      </c>
      <c r="D415" s="9">
        <v>0</v>
      </c>
      <c r="E415" s="9"/>
      <c r="F415" s="9"/>
      <c r="G415" s="9" t="s">
        <v>357</v>
      </c>
      <c r="H415" s="9" t="s">
        <v>358</v>
      </c>
    </row>
    <row r="416" spans="1:8" x14ac:dyDescent="0.25">
      <c r="A416" t="s">
        <v>8</v>
      </c>
      <c r="B416" s="264" t="s">
        <v>770</v>
      </c>
      <c r="C416" s="9">
        <v>6583</v>
      </c>
      <c r="D416" s="9">
        <v>0</v>
      </c>
      <c r="E416" s="9" t="s">
        <v>369</v>
      </c>
      <c r="F416" s="9"/>
      <c r="G416" s="9" t="s">
        <v>358</v>
      </c>
      <c r="H416" s="9" t="s">
        <v>358</v>
      </c>
    </row>
    <row r="417" spans="1:8" x14ac:dyDescent="0.25">
      <c r="A417" t="s">
        <v>8</v>
      </c>
      <c r="B417" t="s">
        <v>771</v>
      </c>
      <c r="C417" s="9">
        <v>6579</v>
      </c>
      <c r="D417" s="9">
        <v>0</v>
      </c>
      <c r="E417" s="9"/>
      <c r="F417" s="9"/>
      <c r="G417" s="9" t="s">
        <v>357</v>
      </c>
      <c r="H417" s="9" t="s">
        <v>358</v>
      </c>
    </row>
    <row r="418" spans="1:8" x14ac:dyDescent="0.25">
      <c r="A418" t="s">
        <v>8</v>
      </c>
      <c r="B418" s="264" t="s">
        <v>772</v>
      </c>
      <c r="C418" s="9">
        <v>6529</v>
      </c>
      <c r="D418" s="9">
        <v>0</v>
      </c>
      <c r="E418" s="9" t="s">
        <v>369</v>
      </c>
      <c r="F418" s="9"/>
      <c r="G418" s="9" t="s">
        <v>357</v>
      </c>
      <c r="H418" s="9" t="s">
        <v>358</v>
      </c>
    </row>
    <row r="419" spans="1:8" x14ac:dyDescent="0.25">
      <c r="A419" t="s">
        <v>8</v>
      </c>
      <c r="B419" t="s">
        <v>773</v>
      </c>
      <c r="C419" s="9">
        <v>22497</v>
      </c>
      <c r="D419" s="9">
        <v>100</v>
      </c>
      <c r="E419" s="9"/>
      <c r="F419" s="9"/>
      <c r="G419" s="9" t="s">
        <v>357</v>
      </c>
      <c r="H419" s="9" t="s">
        <v>358</v>
      </c>
    </row>
    <row r="420" spans="1:8" x14ac:dyDescent="0.25">
      <c r="A420" t="s">
        <v>8</v>
      </c>
      <c r="B420" t="s">
        <v>774</v>
      </c>
      <c r="C420" s="9">
        <v>45361</v>
      </c>
      <c r="D420" s="9">
        <v>0</v>
      </c>
      <c r="E420" s="9"/>
      <c r="F420" s="9"/>
      <c r="G420" s="9" t="s">
        <v>357</v>
      </c>
      <c r="H420" s="9" t="s">
        <v>358</v>
      </c>
    </row>
    <row r="421" spans="1:8" x14ac:dyDescent="0.25">
      <c r="A421" t="s">
        <v>8</v>
      </c>
      <c r="B421" t="s">
        <v>775</v>
      </c>
      <c r="C421" s="9">
        <v>6597</v>
      </c>
      <c r="D421" s="9">
        <v>0</v>
      </c>
      <c r="E421" s="9"/>
      <c r="F421" s="9"/>
      <c r="G421" s="9" t="s">
        <v>357</v>
      </c>
      <c r="H421" s="9" t="s">
        <v>358</v>
      </c>
    </row>
    <row r="422" spans="1:8" x14ac:dyDescent="0.25">
      <c r="A422" t="s">
        <v>8</v>
      </c>
      <c r="B422" t="s">
        <v>776</v>
      </c>
      <c r="C422" s="9">
        <v>23322</v>
      </c>
      <c r="D422" s="256">
        <v>94.024235700000006</v>
      </c>
      <c r="E422" s="9"/>
      <c r="F422" s="9"/>
      <c r="G422" s="9" t="s">
        <v>357</v>
      </c>
      <c r="H422" s="9" t="s">
        <v>358</v>
      </c>
    </row>
    <row r="423" spans="1:8" x14ac:dyDescent="0.25">
      <c r="A423" t="s">
        <v>8</v>
      </c>
      <c r="B423" t="s">
        <v>777</v>
      </c>
      <c r="C423" s="9">
        <v>6541</v>
      </c>
      <c r="D423" s="9">
        <v>0</v>
      </c>
      <c r="E423" s="9"/>
      <c r="F423" s="9"/>
      <c r="G423" s="9" t="s">
        <v>358</v>
      </c>
      <c r="H423" s="9" t="s">
        <v>358</v>
      </c>
    </row>
    <row r="424" spans="1:8" x14ac:dyDescent="0.25">
      <c r="A424" t="s">
        <v>8</v>
      </c>
      <c r="B424" t="s">
        <v>778</v>
      </c>
      <c r="C424" s="9">
        <v>22465</v>
      </c>
      <c r="D424" s="9">
        <v>0</v>
      </c>
      <c r="E424" s="9"/>
      <c r="F424" s="9"/>
      <c r="G424" s="9" t="s">
        <v>357</v>
      </c>
      <c r="H424" s="9" t="s">
        <v>358</v>
      </c>
    </row>
    <row r="425" spans="1:8" x14ac:dyDescent="0.25">
      <c r="A425" t="s">
        <v>8</v>
      </c>
      <c r="B425" t="s">
        <v>779</v>
      </c>
      <c r="C425" s="9">
        <v>6552</v>
      </c>
      <c r="D425" s="9">
        <v>0</v>
      </c>
      <c r="E425" s="9"/>
      <c r="F425" s="9"/>
      <c r="G425" s="9" t="s">
        <v>357</v>
      </c>
      <c r="H425" s="9" t="s">
        <v>358</v>
      </c>
    </row>
    <row r="426" spans="1:8" x14ac:dyDescent="0.25">
      <c r="A426" t="s">
        <v>8</v>
      </c>
      <c r="B426" t="s">
        <v>780</v>
      </c>
      <c r="C426" s="9">
        <v>22466</v>
      </c>
      <c r="D426" s="9">
        <v>0</v>
      </c>
      <c r="E426" s="9"/>
      <c r="F426" s="9"/>
      <c r="G426" s="9" t="s">
        <v>357</v>
      </c>
      <c r="H426" s="9" t="s">
        <v>358</v>
      </c>
    </row>
    <row r="427" spans="1:8" x14ac:dyDescent="0.25">
      <c r="A427" t="s">
        <v>8</v>
      </c>
      <c r="B427" t="s">
        <v>781</v>
      </c>
      <c r="C427" s="9">
        <v>22467</v>
      </c>
      <c r="D427" s="9">
        <v>0</v>
      </c>
      <c r="E427" s="9"/>
      <c r="F427" s="9"/>
      <c r="G427" s="9" t="s">
        <v>357</v>
      </c>
      <c r="H427" s="9" t="s">
        <v>358</v>
      </c>
    </row>
    <row r="428" spans="1:8" x14ac:dyDescent="0.25">
      <c r="A428" t="s">
        <v>8</v>
      </c>
      <c r="B428" t="s">
        <v>782</v>
      </c>
      <c r="C428" s="9">
        <v>6544</v>
      </c>
      <c r="D428" s="9">
        <v>0</v>
      </c>
      <c r="E428" s="9"/>
      <c r="F428" s="9"/>
      <c r="G428" s="9" t="s">
        <v>358</v>
      </c>
      <c r="H428" s="9" t="s">
        <v>358</v>
      </c>
    </row>
    <row r="429" spans="1:8" x14ac:dyDescent="0.25">
      <c r="A429" t="s">
        <v>8</v>
      </c>
      <c r="B429" t="s">
        <v>783</v>
      </c>
      <c r="C429" s="9">
        <v>22468</v>
      </c>
      <c r="D429" s="9">
        <v>0</v>
      </c>
      <c r="E429" s="9"/>
      <c r="F429" s="9"/>
      <c r="G429" s="9" t="s">
        <v>357</v>
      </c>
      <c r="H429" s="9" t="s">
        <v>358</v>
      </c>
    </row>
    <row r="430" spans="1:8" x14ac:dyDescent="0.25">
      <c r="A430" t="s">
        <v>8</v>
      </c>
      <c r="B430" s="265" t="s">
        <v>784</v>
      </c>
      <c r="C430" s="9">
        <v>47057</v>
      </c>
      <c r="D430" s="9">
        <v>100</v>
      </c>
      <c r="E430" s="9"/>
      <c r="F430" s="9" t="s">
        <v>369</v>
      </c>
      <c r="G430" s="9" t="s">
        <v>357</v>
      </c>
      <c r="H430" s="9" t="s">
        <v>358</v>
      </c>
    </row>
    <row r="431" spans="1:8" x14ac:dyDescent="0.25">
      <c r="A431" t="s">
        <v>8</v>
      </c>
      <c r="B431" t="s">
        <v>785</v>
      </c>
      <c r="C431" s="9">
        <v>22469</v>
      </c>
      <c r="D431" s="9">
        <v>0</v>
      </c>
      <c r="E431" s="9"/>
      <c r="F431" s="9"/>
      <c r="G431" s="9" t="s">
        <v>358</v>
      </c>
      <c r="H431" s="9" t="s">
        <v>358</v>
      </c>
    </row>
    <row r="432" spans="1:8" x14ac:dyDescent="0.25">
      <c r="A432" t="s">
        <v>8</v>
      </c>
      <c r="B432" s="265" t="s">
        <v>786</v>
      </c>
      <c r="C432" s="9">
        <v>6546</v>
      </c>
      <c r="D432" s="256">
        <v>5.4656412999999997</v>
      </c>
      <c r="E432" s="9"/>
      <c r="F432" s="9" t="s">
        <v>369</v>
      </c>
      <c r="G432" s="9" t="s">
        <v>358</v>
      </c>
      <c r="H432" s="9" t="s">
        <v>358</v>
      </c>
    </row>
    <row r="433" spans="1:8" x14ac:dyDescent="0.25">
      <c r="A433" t="s">
        <v>8</v>
      </c>
      <c r="B433" t="s">
        <v>787</v>
      </c>
      <c r="C433" s="9">
        <v>45388</v>
      </c>
      <c r="D433" s="9">
        <v>100</v>
      </c>
      <c r="E433" s="9"/>
      <c r="F433" s="9"/>
      <c r="G433" s="9" t="s">
        <v>357</v>
      </c>
      <c r="H433" s="9" t="s">
        <v>358</v>
      </c>
    </row>
    <row r="434" spans="1:8" x14ac:dyDescent="0.25">
      <c r="A434" t="s">
        <v>8</v>
      </c>
      <c r="B434" t="s">
        <v>788</v>
      </c>
      <c r="C434" s="9">
        <v>45362</v>
      </c>
      <c r="D434" s="9">
        <v>0</v>
      </c>
      <c r="E434" s="9"/>
      <c r="F434" s="9"/>
      <c r="G434" s="9" t="s">
        <v>357</v>
      </c>
      <c r="H434" s="9" t="s">
        <v>358</v>
      </c>
    </row>
    <row r="435" spans="1:8" x14ac:dyDescent="0.25">
      <c r="A435" t="s">
        <v>8</v>
      </c>
      <c r="B435" t="s">
        <v>789</v>
      </c>
      <c r="C435" s="9">
        <v>45380</v>
      </c>
      <c r="D435" s="9">
        <v>0</v>
      </c>
      <c r="E435" s="9"/>
      <c r="F435" s="9"/>
      <c r="G435" s="9" t="s">
        <v>357</v>
      </c>
      <c r="H435" s="9" t="s">
        <v>358</v>
      </c>
    </row>
    <row r="436" spans="1:8" x14ac:dyDescent="0.25">
      <c r="A436" t="s">
        <v>8</v>
      </c>
      <c r="B436" t="s">
        <v>790</v>
      </c>
      <c r="C436" s="9">
        <v>22472</v>
      </c>
      <c r="D436" s="9">
        <v>0</v>
      </c>
      <c r="E436" s="9"/>
      <c r="F436" s="9"/>
      <c r="G436" s="9" t="s">
        <v>357</v>
      </c>
      <c r="H436" s="9" t="s">
        <v>358</v>
      </c>
    </row>
    <row r="437" spans="1:8" x14ac:dyDescent="0.25">
      <c r="A437" t="s">
        <v>8</v>
      </c>
      <c r="B437" s="265" t="s">
        <v>791</v>
      </c>
      <c r="C437" s="9">
        <v>6563</v>
      </c>
      <c r="D437" s="256">
        <v>92.731411199999997</v>
      </c>
      <c r="E437" s="9"/>
      <c r="F437" s="9" t="s">
        <v>369</v>
      </c>
      <c r="G437" s="9" t="s">
        <v>357</v>
      </c>
      <c r="H437" s="9" t="s">
        <v>358</v>
      </c>
    </row>
    <row r="438" spans="1:8" x14ac:dyDescent="0.25">
      <c r="A438" t="s">
        <v>8</v>
      </c>
      <c r="B438" t="s">
        <v>792</v>
      </c>
      <c r="C438" s="9">
        <v>45355</v>
      </c>
      <c r="D438" s="9">
        <v>0</v>
      </c>
      <c r="E438" s="9"/>
      <c r="F438" s="9"/>
      <c r="G438" s="9" t="s">
        <v>358</v>
      </c>
      <c r="H438" s="9" t="s">
        <v>357</v>
      </c>
    </row>
    <row r="439" spans="1:8" x14ac:dyDescent="0.25">
      <c r="A439" t="s">
        <v>8</v>
      </c>
      <c r="B439" t="s">
        <v>793</v>
      </c>
      <c r="C439" s="9">
        <v>22473</v>
      </c>
      <c r="D439" s="9">
        <v>0</v>
      </c>
      <c r="E439" s="9"/>
      <c r="F439" s="9"/>
      <c r="G439" s="9" t="s">
        <v>357</v>
      </c>
      <c r="H439" s="9" t="s">
        <v>358</v>
      </c>
    </row>
    <row r="440" spans="1:8" x14ac:dyDescent="0.25">
      <c r="A440" t="s">
        <v>8</v>
      </c>
      <c r="B440" t="s">
        <v>794</v>
      </c>
      <c r="C440" s="9">
        <v>23317</v>
      </c>
      <c r="D440" s="9">
        <v>0</v>
      </c>
      <c r="E440" s="9"/>
      <c r="F440" s="9"/>
      <c r="G440" s="9" t="s">
        <v>357</v>
      </c>
      <c r="H440" s="9" t="s">
        <v>358</v>
      </c>
    </row>
    <row r="441" spans="1:8" x14ac:dyDescent="0.25">
      <c r="A441" t="s">
        <v>8</v>
      </c>
      <c r="B441" t="s">
        <v>795</v>
      </c>
      <c r="C441" s="9">
        <v>45363</v>
      </c>
      <c r="D441" s="9">
        <v>0</v>
      </c>
      <c r="E441" s="9"/>
      <c r="F441" s="9"/>
      <c r="G441" s="9" t="s">
        <v>357</v>
      </c>
      <c r="H441" s="9" t="s">
        <v>358</v>
      </c>
    </row>
    <row r="442" spans="1:8" x14ac:dyDescent="0.25">
      <c r="A442" t="s">
        <v>8</v>
      </c>
      <c r="B442" t="s">
        <v>796</v>
      </c>
      <c r="C442" s="9">
        <v>45389</v>
      </c>
      <c r="D442" s="9">
        <v>0</v>
      </c>
      <c r="E442" s="9"/>
      <c r="F442" s="9"/>
      <c r="G442" s="9" t="s">
        <v>357</v>
      </c>
      <c r="H442" s="9" t="s">
        <v>358</v>
      </c>
    </row>
    <row r="443" spans="1:8" x14ac:dyDescent="0.25">
      <c r="A443" t="s">
        <v>8</v>
      </c>
      <c r="B443" t="s">
        <v>797</v>
      </c>
      <c r="C443" s="9">
        <v>23318</v>
      </c>
      <c r="D443" s="9">
        <v>100</v>
      </c>
      <c r="E443" s="9"/>
      <c r="F443" s="9"/>
      <c r="G443" s="9" t="s">
        <v>357</v>
      </c>
      <c r="H443" s="9" t="s">
        <v>358</v>
      </c>
    </row>
    <row r="444" spans="1:8" x14ac:dyDescent="0.25">
      <c r="A444" t="s">
        <v>8</v>
      </c>
      <c r="B444" s="264" t="s">
        <v>798</v>
      </c>
      <c r="C444" s="9">
        <v>6570</v>
      </c>
      <c r="D444" s="256">
        <v>99.992228800000007</v>
      </c>
      <c r="E444" s="9" t="s">
        <v>369</v>
      </c>
      <c r="F444" s="9"/>
      <c r="G444" s="9" t="s">
        <v>357</v>
      </c>
      <c r="H444" s="9" t="s">
        <v>358</v>
      </c>
    </row>
    <row r="445" spans="1:8" x14ac:dyDescent="0.25">
      <c r="A445" t="s">
        <v>8</v>
      </c>
      <c r="B445" t="s">
        <v>799</v>
      </c>
      <c r="C445" s="9">
        <v>6584</v>
      </c>
      <c r="D445" s="9">
        <v>0</v>
      </c>
      <c r="E445" s="9"/>
      <c r="F445" s="9"/>
      <c r="G445" s="9" t="s">
        <v>357</v>
      </c>
      <c r="H445" s="9" t="s">
        <v>358</v>
      </c>
    </row>
    <row r="446" spans="1:8" x14ac:dyDescent="0.25">
      <c r="A446" t="s">
        <v>8</v>
      </c>
      <c r="B446" t="s">
        <v>800</v>
      </c>
      <c r="C446" s="9">
        <v>22474</v>
      </c>
      <c r="D446" s="9">
        <v>0</v>
      </c>
      <c r="E446" s="9"/>
      <c r="F446" s="9"/>
      <c r="G446" s="9" t="s">
        <v>357</v>
      </c>
      <c r="H446" s="9" t="s">
        <v>358</v>
      </c>
    </row>
    <row r="447" spans="1:8" x14ac:dyDescent="0.25">
      <c r="A447" t="s">
        <v>8</v>
      </c>
      <c r="B447" t="s">
        <v>801</v>
      </c>
      <c r="C447" s="9">
        <v>6553</v>
      </c>
      <c r="D447" s="256">
        <v>99.997293200000001</v>
      </c>
      <c r="E447" s="9"/>
      <c r="F447" s="9"/>
      <c r="G447" s="9" t="s">
        <v>357</v>
      </c>
      <c r="H447" s="9" t="s">
        <v>358</v>
      </c>
    </row>
    <row r="448" spans="1:8" x14ac:dyDescent="0.25">
      <c r="A448" t="s">
        <v>8</v>
      </c>
      <c r="B448" s="265" t="s">
        <v>802</v>
      </c>
      <c r="C448" s="9">
        <v>22512</v>
      </c>
      <c r="D448" s="9">
        <v>0</v>
      </c>
      <c r="E448" s="9"/>
      <c r="F448" s="9" t="s">
        <v>369</v>
      </c>
      <c r="G448" s="9" t="s">
        <v>357</v>
      </c>
      <c r="H448" s="9" t="s">
        <v>358</v>
      </c>
    </row>
    <row r="449" spans="1:8" x14ac:dyDescent="0.25">
      <c r="A449" t="s">
        <v>8</v>
      </c>
      <c r="B449" t="s">
        <v>803</v>
      </c>
      <c r="C449" s="9">
        <v>45386</v>
      </c>
      <c r="D449" s="256">
        <v>3.0400000000000002E-3</v>
      </c>
      <c r="E449" s="9"/>
      <c r="F449" s="9"/>
      <c r="G449" s="9" t="s">
        <v>357</v>
      </c>
      <c r="H449" s="9" t="s">
        <v>358</v>
      </c>
    </row>
    <row r="450" spans="1:8" x14ac:dyDescent="0.25">
      <c r="A450" t="s">
        <v>8</v>
      </c>
      <c r="B450" t="s">
        <v>804</v>
      </c>
      <c r="C450" s="9">
        <v>22477</v>
      </c>
      <c r="D450" s="256">
        <v>2.4299999999999999E-3</v>
      </c>
      <c r="E450" s="9"/>
      <c r="F450" s="9"/>
      <c r="G450" s="9" t="s">
        <v>357</v>
      </c>
      <c r="H450" s="9" t="s">
        <v>358</v>
      </c>
    </row>
    <row r="451" spans="1:8" x14ac:dyDescent="0.25">
      <c r="A451" t="s">
        <v>8</v>
      </c>
      <c r="B451" s="265" t="s">
        <v>805</v>
      </c>
      <c r="C451" s="9">
        <v>6534</v>
      </c>
      <c r="D451" s="256">
        <v>99.997913699999998</v>
      </c>
      <c r="E451" s="9"/>
      <c r="F451" s="9" t="s">
        <v>369</v>
      </c>
      <c r="G451" s="9" t="s">
        <v>357</v>
      </c>
      <c r="H451" s="9" t="s">
        <v>358</v>
      </c>
    </row>
    <row r="452" spans="1:8" x14ac:dyDescent="0.25">
      <c r="A452" t="s">
        <v>8</v>
      </c>
      <c r="B452" t="s">
        <v>806</v>
      </c>
      <c r="C452" s="9">
        <v>6575</v>
      </c>
      <c r="D452" s="256">
        <v>99.985893200000007</v>
      </c>
      <c r="E452" s="9"/>
      <c r="F452" s="9"/>
      <c r="G452" s="9" t="s">
        <v>357</v>
      </c>
      <c r="H452" s="9" t="s">
        <v>358</v>
      </c>
    </row>
    <row r="453" spans="1:8" x14ac:dyDescent="0.25">
      <c r="A453" t="s">
        <v>8</v>
      </c>
      <c r="B453" s="265" t="s">
        <v>807</v>
      </c>
      <c r="C453" s="9">
        <v>6537</v>
      </c>
      <c r="D453" s="256">
        <v>99.996177700000004</v>
      </c>
      <c r="E453" s="9"/>
      <c r="F453" s="9" t="s">
        <v>369</v>
      </c>
      <c r="G453" s="9" t="s">
        <v>357</v>
      </c>
      <c r="H453" s="9" t="s">
        <v>358</v>
      </c>
    </row>
    <row r="454" spans="1:8" x14ac:dyDescent="0.25">
      <c r="A454" t="s">
        <v>8</v>
      </c>
      <c r="B454" t="s">
        <v>808</v>
      </c>
      <c r="C454" s="9">
        <v>6550</v>
      </c>
      <c r="D454" s="256">
        <v>99.994837200000006</v>
      </c>
      <c r="E454" s="9"/>
      <c r="F454" s="9"/>
      <c r="G454" s="9" t="s">
        <v>357</v>
      </c>
      <c r="H454" s="9" t="s">
        <v>358</v>
      </c>
    </row>
    <row r="455" spans="1:8" x14ac:dyDescent="0.25">
      <c r="A455" t="s">
        <v>8</v>
      </c>
      <c r="B455" s="266" t="s">
        <v>809</v>
      </c>
      <c r="C455" s="9">
        <v>6538</v>
      </c>
      <c r="D455" s="256">
        <v>99.995772700000003</v>
      </c>
      <c r="E455" s="9" t="s">
        <v>369</v>
      </c>
      <c r="F455" s="9" t="s">
        <v>369</v>
      </c>
      <c r="G455" s="9" t="s">
        <v>357</v>
      </c>
      <c r="H455" s="9" t="s">
        <v>358</v>
      </c>
    </row>
    <row r="456" spans="1:8" x14ac:dyDescent="0.25">
      <c r="A456" t="s">
        <v>8</v>
      </c>
      <c r="B456" t="s">
        <v>810</v>
      </c>
      <c r="C456" s="9">
        <v>22451</v>
      </c>
      <c r="D456" s="256">
        <v>1.1299999999999999E-3</v>
      </c>
      <c r="E456" s="9"/>
      <c r="F456" s="9"/>
      <c r="G456" s="9" t="s">
        <v>357</v>
      </c>
      <c r="H456" s="9" t="s">
        <v>358</v>
      </c>
    </row>
    <row r="457" spans="1:8" x14ac:dyDescent="0.25">
      <c r="A457" t="s">
        <v>8</v>
      </c>
      <c r="B457" t="s">
        <v>811</v>
      </c>
      <c r="C457" s="9">
        <v>22505</v>
      </c>
      <c r="D457" s="256">
        <v>5.4100000000000003E-4</v>
      </c>
      <c r="E457" s="9"/>
      <c r="F457" s="9"/>
      <c r="G457" s="9" t="s">
        <v>357</v>
      </c>
      <c r="H457" s="9" t="s">
        <v>358</v>
      </c>
    </row>
    <row r="458" spans="1:8" x14ac:dyDescent="0.25">
      <c r="A458" t="s">
        <v>8</v>
      </c>
      <c r="B458" s="265" t="s">
        <v>812</v>
      </c>
      <c r="C458" s="9">
        <v>27268</v>
      </c>
      <c r="D458" s="256">
        <v>8.1483521000000003</v>
      </c>
      <c r="E458" s="9"/>
      <c r="F458" s="9" t="s">
        <v>369</v>
      </c>
      <c r="G458" s="9" t="s">
        <v>357</v>
      </c>
      <c r="H458" s="9" t="s">
        <v>358</v>
      </c>
    </row>
    <row r="459" spans="1:8" x14ac:dyDescent="0.25">
      <c r="A459" t="s">
        <v>8</v>
      </c>
      <c r="B459" s="264" t="s">
        <v>813</v>
      </c>
      <c r="C459" s="9">
        <v>6581</v>
      </c>
      <c r="D459" s="256">
        <v>8.2800828000000006</v>
      </c>
      <c r="E459" s="9" t="s">
        <v>369</v>
      </c>
      <c r="F459" s="9"/>
      <c r="G459" s="9" t="s">
        <v>357</v>
      </c>
      <c r="H459" s="9" t="s">
        <v>358</v>
      </c>
    </row>
    <row r="460" spans="1:8" x14ac:dyDescent="0.25">
      <c r="A460" t="s">
        <v>8</v>
      </c>
      <c r="B460" t="s">
        <v>814</v>
      </c>
      <c r="C460" s="9">
        <v>6596</v>
      </c>
      <c r="D460" s="9">
        <v>0</v>
      </c>
      <c r="E460" s="9"/>
      <c r="F460" s="9"/>
      <c r="G460" s="9" t="s">
        <v>357</v>
      </c>
      <c r="H460" s="9" t="s">
        <v>358</v>
      </c>
    </row>
    <row r="461" spans="1:8" x14ac:dyDescent="0.25">
      <c r="A461" t="s">
        <v>8</v>
      </c>
      <c r="B461" t="s">
        <v>815</v>
      </c>
      <c r="C461" s="9">
        <v>6605</v>
      </c>
      <c r="D461" s="256">
        <v>92.823754199999996</v>
      </c>
      <c r="E461" s="9"/>
      <c r="F461" s="9"/>
      <c r="G461" s="9" t="s">
        <v>357</v>
      </c>
      <c r="H461" s="9" t="s">
        <v>358</v>
      </c>
    </row>
    <row r="462" spans="1:8" x14ac:dyDescent="0.25">
      <c r="A462" t="s">
        <v>8</v>
      </c>
      <c r="B462" s="265" t="s">
        <v>816</v>
      </c>
      <c r="C462" s="9">
        <v>6585</v>
      </c>
      <c r="D462" s="256">
        <v>2.103907</v>
      </c>
      <c r="E462" s="9"/>
      <c r="F462" s="9" t="s">
        <v>369</v>
      </c>
      <c r="G462" s="9" t="s">
        <v>357</v>
      </c>
      <c r="H462" s="9" t="s">
        <v>358</v>
      </c>
    </row>
    <row r="463" spans="1:8" x14ac:dyDescent="0.25">
      <c r="A463" t="s">
        <v>8</v>
      </c>
      <c r="B463" t="s">
        <v>817</v>
      </c>
      <c r="C463" s="9">
        <v>6526</v>
      </c>
      <c r="D463" s="256">
        <v>61.930444199999997</v>
      </c>
      <c r="E463" s="9"/>
      <c r="F463" s="9"/>
      <c r="G463" s="9" t="s">
        <v>358</v>
      </c>
      <c r="H463" s="9" t="s">
        <v>358</v>
      </c>
    </row>
    <row r="464" spans="1:8" x14ac:dyDescent="0.25">
      <c r="A464" t="s">
        <v>8</v>
      </c>
      <c r="B464" t="s">
        <v>818</v>
      </c>
      <c r="C464" s="9">
        <v>45343</v>
      </c>
      <c r="D464" s="256">
        <v>5.0286599000000001</v>
      </c>
      <c r="E464" s="9"/>
      <c r="F464" s="9"/>
      <c r="G464" s="9" t="s">
        <v>358</v>
      </c>
      <c r="H464" s="9" t="s">
        <v>357</v>
      </c>
    </row>
    <row r="465" spans="1:8" x14ac:dyDescent="0.25">
      <c r="A465" s="11" t="s">
        <v>8</v>
      </c>
      <c r="B465" s="11" t="s">
        <v>819</v>
      </c>
      <c r="C465" s="258">
        <v>22479</v>
      </c>
      <c r="D465" s="259">
        <v>2.4599999999999999E-3</v>
      </c>
      <c r="E465" s="258"/>
      <c r="F465" s="258"/>
      <c r="G465" s="258" t="s">
        <v>357</v>
      </c>
      <c r="H465" s="258" t="s">
        <v>358</v>
      </c>
    </row>
    <row r="466" spans="1:8" x14ac:dyDescent="0.25">
      <c r="A466" t="s">
        <v>8</v>
      </c>
      <c r="B466" s="265" t="s">
        <v>820</v>
      </c>
      <c r="C466" s="9">
        <v>22480</v>
      </c>
      <c r="D466" s="9">
        <v>0</v>
      </c>
      <c r="E466" s="9"/>
      <c r="F466" s="9" t="s">
        <v>369</v>
      </c>
      <c r="G466" s="9" t="s">
        <v>357</v>
      </c>
      <c r="H466" s="9" t="s">
        <v>358</v>
      </c>
    </row>
    <row r="467" spans="1:8" x14ac:dyDescent="0.25">
      <c r="A467" t="s">
        <v>8</v>
      </c>
      <c r="B467" t="s">
        <v>821</v>
      </c>
      <c r="C467" s="9">
        <v>22481</v>
      </c>
      <c r="D467" s="9">
        <v>0</v>
      </c>
      <c r="E467" s="9"/>
      <c r="F467" s="9"/>
      <c r="G467" s="9" t="s">
        <v>357</v>
      </c>
      <c r="H467" s="9" t="s">
        <v>358</v>
      </c>
    </row>
    <row r="468" spans="1:8" x14ac:dyDescent="0.25">
      <c r="A468" t="s">
        <v>8</v>
      </c>
      <c r="B468" t="s">
        <v>822</v>
      </c>
      <c r="C468" s="9">
        <v>22482</v>
      </c>
      <c r="D468" s="9">
        <v>0</v>
      </c>
      <c r="E468" s="9"/>
      <c r="F468" s="9"/>
      <c r="G468" s="9" t="s">
        <v>358</v>
      </c>
      <c r="H468" s="9" t="s">
        <v>358</v>
      </c>
    </row>
    <row r="469" spans="1:8" x14ac:dyDescent="0.25">
      <c r="A469" t="s">
        <v>8</v>
      </c>
      <c r="B469" t="s">
        <v>823</v>
      </c>
      <c r="C469" s="9">
        <v>6573</v>
      </c>
      <c r="D469" s="9">
        <v>0</v>
      </c>
      <c r="E469" s="9"/>
      <c r="F469" s="9"/>
      <c r="G469" s="9" t="s">
        <v>358</v>
      </c>
      <c r="H469" s="9" t="s">
        <v>358</v>
      </c>
    </row>
    <row r="470" spans="1:8" x14ac:dyDescent="0.25">
      <c r="A470" t="s">
        <v>8</v>
      </c>
      <c r="B470" t="s">
        <v>824</v>
      </c>
      <c r="C470" s="9">
        <v>45339</v>
      </c>
      <c r="D470" s="256">
        <v>62.1384398</v>
      </c>
      <c r="E470" s="9"/>
      <c r="F470" s="9"/>
      <c r="G470" s="9" t="s">
        <v>358</v>
      </c>
      <c r="H470" s="9" t="s">
        <v>357</v>
      </c>
    </row>
    <row r="471" spans="1:8" x14ac:dyDescent="0.25">
      <c r="A471" t="s">
        <v>8</v>
      </c>
      <c r="B471" t="s">
        <v>825</v>
      </c>
      <c r="C471" s="9">
        <v>22514</v>
      </c>
      <c r="D471" s="256">
        <v>99.366005299999998</v>
      </c>
      <c r="E471" s="9"/>
      <c r="F471" s="9"/>
      <c r="G471" s="9" t="s">
        <v>357</v>
      </c>
      <c r="H471" s="9" t="s">
        <v>358</v>
      </c>
    </row>
    <row r="472" spans="1:8" x14ac:dyDescent="0.25">
      <c r="A472" t="s">
        <v>8</v>
      </c>
      <c r="B472" t="s">
        <v>826</v>
      </c>
      <c r="C472" s="9">
        <v>23312</v>
      </c>
      <c r="D472" s="9">
        <v>0</v>
      </c>
      <c r="E472" s="9"/>
      <c r="F472" s="9"/>
      <c r="G472" s="9" t="s">
        <v>357</v>
      </c>
      <c r="H472" s="9" t="s">
        <v>358</v>
      </c>
    </row>
    <row r="473" spans="1:8" x14ac:dyDescent="0.25">
      <c r="A473" t="s">
        <v>8</v>
      </c>
      <c r="B473" t="s">
        <v>827</v>
      </c>
      <c r="C473" s="9">
        <v>22483</v>
      </c>
      <c r="D473" s="256">
        <v>99.965162899999996</v>
      </c>
      <c r="E473" s="9"/>
      <c r="F473" s="9"/>
      <c r="G473" s="9" t="s">
        <v>358</v>
      </c>
      <c r="H473" s="9" t="s">
        <v>358</v>
      </c>
    </row>
    <row r="474" spans="1:8" x14ac:dyDescent="0.25">
      <c r="A474" t="s">
        <v>8</v>
      </c>
      <c r="B474" t="s">
        <v>828</v>
      </c>
      <c r="C474" s="9">
        <v>6595</v>
      </c>
      <c r="D474" s="256">
        <v>9.2382199999999998E-2</v>
      </c>
      <c r="E474" s="9"/>
      <c r="F474" s="9"/>
      <c r="G474" s="9" t="s">
        <v>358</v>
      </c>
      <c r="H474" s="9" t="s">
        <v>358</v>
      </c>
    </row>
    <row r="475" spans="1:8" x14ac:dyDescent="0.25">
      <c r="A475" t="s">
        <v>8</v>
      </c>
      <c r="B475" t="s">
        <v>829</v>
      </c>
      <c r="C475" s="9">
        <v>6532</v>
      </c>
      <c r="D475" s="256">
        <v>0.2381537</v>
      </c>
      <c r="E475" s="9"/>
      <c r="F475" s="9"/>
      <c r="G475" s="9" t="s">
        <v>358</v>
      </c>
      <c r="H475" s="9" t="s">
        <v>358</v>
      </c>
    </row>
    <row r="476" spans="1:8" x14ac:dyDescent="0.25">
      <c r="A476" t="s">
        <v>8</v>
      </c>
      <c r="B476" t="s">
        <v>830</v>
      </c>
      <c r="C476" s="9">
        <v>22484</v>
      </c>
      <c r="D476" s="9">
        <v>0</v>
      </c>
      <c r="E476" s="9"/>
      <c r="F476" s="9"/>
      <c r="G476" s="9" t="s">
        <v>357</v>
      </c>
      <c r="H476" s="9" t="s">
        <v>358</v>
      </c>
    </row>
    <row r="477" spans="1:8" x14ac:dyDescent="0.25">
      <c r="A477" t="s">
        <v>8</v>
      </c>
      <c r="B477" t="s">
        <v>831</v>
      </c>
      <c r="C477" s="9">
        <v>45340</v>
      </c>
      <c r="D477" s="256">
        <v>99.179788200000004</v>
      </c>
      <c r="E477" s="9"/>
      <c r="F477" s="9"/>
      <c r="G477" s="9" t="s">
        <v>358</v>
      </c>
      <c r="H477" s="9" t="s">
        <v>357</v>
      </c>
    </row>
    <row r="478" spans="1:8" x14ac:dyDescent="0.25">
      <c r="A478" t="s">
        <v>8</v>
      </c>
      <c r="B478" t="s">
        <v>832</v>
      </c>
      <c r="C478" s="9">
        <v>6577</v>
      </c>
      <c r="D478" s="9">
        <v>0</v>
      </c>
      <c r="E478" s="9"/>
      <c r="F478" s="9"/>
      <c r="G478" s="9" t="s">
        <v>357</v>
      </c>
      <c r="H478" s="9" t="s">
        <v>358</v>
      </c>
    </row>
    <row r="479" spans="1:8" x14ac:dyDescent="0.25">
      <c r="A479" t="s">
        <v>8</v>
      </c>
      <c r="B479" t="s">
        <v>833</v>
      </c>
      <c r="C479" s="9">
        <v>22486</v>
      </c>
      <c r="D479" s="9">
        <v>0</v>
      </c>
      <c r="E479" s="9"/>
      <c r="F479" s="9"/>
      <c r="G479" s="9" t="s">
        <v>358</v>
      </c>
      <c r="H479" s="9" t="s">
        <v>358</v>
      </c>
    </row>
    <row r="480" spans="1:8" x14ac:dyDescent="0.25">
      <c r="A480" t="s">
        <v>8</v>
      </c>
      <c r="B480" t="s">
        <v>834</v>
      </c>
      <c r="C480" s="9">
        <v>22487</v>
      </c>
      <c r="D480" s="256">
        <v>97.911521800000003</v>
      </c>
      <c r="E480" s="9"/>
      <c r="F480" s="9"/>
      <c r="G480" s="9" t="s">
        <v>357</v>
      </c>
      <c r="H480" s="9" t="s">
        <v>358</v>
      </c>
    </row>
    <row r="481" spans="1:8" x14ac:dyDescent="0.25">
      <c r="A481" t="s">
        <v>8</v>
      </c>
      <c r="B481" s="265" t="s">
        <v>835</v>
      </c>
      <c r="C481" s="9">
        <v>22488</v>
      </c>
      <c r="D481" s="256">
        <v>9.0466332999999999</v>
      </c>
      <c r="E481" s="9"/>
      <c r="F481" s="9" t="s">
        <v>369</v>
      </c>
      <c r="G481" s="9" t="s">
        <v>357</v>
      </c>
      <c r="H481" s="9" t="s">
        <v>358</v>
      </c>
    </row>
    <row r="482" spans="1:8" x14ac:dyDescent="0.25">
      <c r="A482" t="s">
        <v>8</v>
      </c>
      <c r="B482" t="s">
        <v>836</v>
      </c>
      <c r="C482" s="9">
        <v>24674</v>
      </c>
      <c r="D482" s="9">
        <v>0</v>
      </c>
      <c r="E482" s="9"/>
      <c r="F482" s="9"/>
      <c r="G482" s="9" t="s">
        <v>357</v>
      </c>
      <c r="H482" s="9" t="s">
        <v>358</v>
      </c>
    </row>
    <row r="483" spans="1:8" x14ac:dyDescent="0.25">
      <c r="A483" t="s">
        <v>8</v>
      </c>
      <c r="B483" t="s">
        <v>837</v>
      </c>
      <c r="C483" s="9">
        <v>6542</v>
      </c>
      <c r="D483" s="9">
        <v>0</v>
      </c>
      <c r="E483" s="9"/>
      <c r="F483" s="9"/>
      <c r="G483" s="9" t="s">
        <v>357</v>
      </c>
      <c r="H483" s="9" t="s">
        <v>358</v>
      </c>
    </row>
    <row r="484" spans="1:8" x14ac:dyDescent="0.25">
      <c r="A484" t="s">
        <v>8</v>
      </c>
      <c r="B484" s="265" t="s">
        <v>838</v>
      </c>
      <c r="C484" s="9">
        <v>6600</v>
      </c>
      <c r="D484" s="256">
        <v>70.667272800000006</v>
      </c>
      <c r="E484" s="9"/>
      <c r="F484" s="9" t="s">
        <v>369</v>
      </c>
      <c r="G484" s="9" t="s">
        <v>357</v>
      </c>
      <c r="H484" s="9" t="s">
        <v>358</v>
      </c>
    </row>
    <row r="485" spans="1:8" x14ac:dyDescent="0.25">
      <c r="A485" t="s">
        <v>8</v>
      </c>
      <c r="B485" t="s">
        <v>839</v>
      </c>
      <c r="C485" s="9">
        <v>22443</v>
      </c>
      <c r="D485" s="9">
        <v>0</v>
      </c>
      <c r="E485" s="9"/>
      <c r="F485" s="9"/>
      <c r="G485" s="9" t="s">
        <v>358</v>
      </c>
      <c r="H485" s="9" t="s">
        <v>358</v>
      </c>
    </row>
    <row r="486" spans="1:8" x14ac:dyDescent="0.25">
      <c r="A486" t="s">
        <v>8</v>
      </c>
      <c r="B486" t="s">
        <v>840</v>
      </c>
      <c r="C486" s="9">
        <v>22490</v>
      </c>
      <c r="D486" s="9">
        <v>0</v>
      </c>
      <c r="E486" s="9"/>
      <c r="F486" s="9"/>
      <c r="G486" s="9" t="s">
        <v>357</v>
      </c>
      <c r="H486" s="9" t="s">
        <v>358</v>
      </c>
    </row>
    <row r="487" spans="1:8" x14ac:dyDescent="0.25">
      <c r="A487" t="s">
        <v>8</v>
      </c>
      <c r="B487" s="265" t="s">
        <v>841</v>
      </c>
      <c r="C487" s="9">
        <v>22436</v>
      </c>
      <c r="D487" s="9">
        <v>0</v>
      </c>
      <c r="E487" s="9"/>
      <c r="F487" s="9" t="s">
        <v>369</v>
      </c>
      <c r="G487" s="9" t="s">
        <v>357</v>
      </c>
      <c r="H487" s="9" t="s">
        <v>358</v>
      </c>
    </row>
    <row r="488" spans="1:8" x14ac:dyDescent="0.25">
      <c r="A488" t="s">
        <v>8</v>
      </c>
      <c r="B488" s="265" t="s">
        <v>842</v>
      </c>
      <c r="C488" s="9">
        <v>6539</v>
      </c>
      <c r="D488" s="256">
        <v>16.937263900000001</v>
      </c>
      <c r="E488" s="9"/>
      <c r="F488" s="9" t="s">
        <v>369</v>
      </c>
      <c r="G488" s="9" t="s">
        <v>358</v>
      </c>
      <c r="H488" s="9" t="s">
        <v>358</v>
      </c>
    </row>
    <row r="489" spans="1:8" x14ac:dyDescent="0.25">
      <c r="A489" t="s">
        <v>8</v>
      </c>
      <c r="B489" s="264" t="s">
        <v>843</v>
      </c>
      <c r="C489" s="9">
        <v>6588</v>
      </c>
      <c r="D489" s="256">
        <v>24.122952900000001</v>
      </c>
      <c r="E489" s="9" t="s">
        <v>369</v>
      </c>
      <c r="F489" s="9"/>
      <c r="G489" s="9" t="s">
        <v>357</v>
      </c>
      <c r="H489" s="9" t="s">
        <v>358</v>
      </c>
    </row>
    <row r="490" spans="1:8" x14ac:dyDescent="0.25">
      <c r="A490" t="s">
        <v>8</v>
      </c>
      <c r="B490" t="s">
        <v>844</v>
      </c>
      <c r="C490" s="9">
        <v>23323</v>
      </c>
      <c r="D490" s="256">
        <v>53.2114853</v>
      </c>
      <c r="E490" s="9"/>
      <c r="F490" s="9"/>
      <c r="G490" s="9" t="s">
        <v>358</v>
      </c>
      <c r="H490" s="9" t="s">
        <v>358</v>
      </c>
    </row>
    <row r="491" spans="1:8" x14ac:dyDescent="0.25">
      <c r="A491" t="s">
        <v>8</v>
      </c>
      <c r="B491" t="s">
        <v>845</v>
      </c>
      <c r="C491" s="9">
        <v>22457</v>
      </c>
      <c r="D491" s="9">
        <v>0</v>
      </c>
      <c r="E491" s="9"/>
      <c r="F491" s="9"/>
      <c r="G491" s="9" t="s">
        <v>358</v>
      </c>
      <c r="H491" s="9" t="s">
        <v>358</v>
      </c>
    </row>
    <row r="492" spans="1:8" x14ac:dyDescent="0.25">
      <c r="A492" t="s">
        <v>8</v>
      </c>
      <c r="B492" t="s">
        <v>846</v>
      </c>
      <c r="C492" s="9">
        <v>22491</v>
      </c>
      <c r="D492" s="9">
        <v>0</v>
      </c>
      <c r="E492" s="9"/>
      <c r="F492" s="9"/>
      <c r="G492" s="9" t="s">
        <v>357</v>
      </c>
      <c r="H492" s="9" t="s">
        <v>358</v>
      </c>
    </row>
    <row r="493" spans="1:8" x14ac:dyDescent="0.25">
      <c r="A493" t="s">
        <v>8</v>
      </c>
      <c r="B493" t="s">
        <v>847</v>
      </c>
      <c r="C493" s="9">
        <v>22492</v>
      </c>
      <c r="D493" s="256">
        <v>2.3963467000000001</v>
      </c>
      <c r="E493" s="9"/>
      <c r="F493" s="9"/>
      <c r="G493" s="9" t="s">
        <v>357</v>
      </c>
      <c r="H493" s="9" t="s">
        <v>358</v>
      </c>
    </row>
    <row r="494" spans="1:8" x14ac:dyDescent="0.25">
      <c r="A494" t="s">
        <v>8</v>
      </c>
      <c r="B494" t="s">
        <v>848</v>
      </c>
      <c r="C494" s="9">
        <v>22493</v>
      </c>
      <c r="D494" s="9">
        <v>0</v>
      </c>
      <c r="E494" s="9"/>
      <c r="F494" s="9"/>
      <c r="G494" s="9" t="s">
        <v>357</v>
      </c>
      <c r="H494" s="9" t="s">
        <v>358</v>
      </c>
    </row>
    <row r="495" spans="1:8" x14ac:dyDescent="0.25">
      <c r="A495" t="s">
        <v>8</v>
      </c>
      <c r="B495" s="265" t="s">
        <v>849</v>
      </c>
      <c r="C495" s="9">
        <v>22494</v>
      </c>
      <c r="D495" s="9">
        <v>0</v>
      </c>
      <c r="E495" s="9"/>
      <c r="F495" s="9" t="s">
        <v>369</v>
      </c>
      <c r="G495" s="9" t="s">
        <v>357</v>
      </c>
      <c r="H495" s="9" t="s">
        <v>358</v>
      </c>
    </row>
    <row r="496" spans="1:8" x14ac:dyDescent="0.25">
      <c r="A496" t="s">
        <v>8</v>
      </c>
      <c r="B496" t="s">
        <v>850</v>
      </c>
      <c r="C496" s="9">
        <v>6536</v>
      </c>
      <c r="D496" s="256">
        <v>63.1417462</v>
      </c>
      <c r="E496" s="9"/>
      <c r="F496" s="9"/>
      <c r="G496" s="9" t="s">
        <v>357</v>
      </c>
      <c r="H496" s="9" t="s">
        <v>358</v>
      </c>
    </row>
    <row r="497" spans="1:8" x14ac:dyDescent="0.25">
      <c r="A497" t="s">
        <v>8</v>
      </c>
      <c r="B497" s="264" t="s">
        <v>851</v>
      </c>
      <c r="C497" s="9">
        <v>6556</v>
      </c>
      <c r="D497" s="256">
        <v>12.714867099999999</v>
      </c>
      <c r="E497" s="9" t="s">
        <v>369</v>
      </c>
      <c r="F497" s="9"/>
      <c r="G497" s="9" t="s">
        <v>358</v>
      </c>
      <c r="H497" s="9" t="s">
        <v>358</v>
      </c>
    </row>
    <row r="498" spans="1:8" x14ac:dyDescent="0.25">
      <c r="A498" t="s">
        <v>8</v>
      </c>
      <c r="B498" t="s">
        <v>852</v>
      </c>
      <c r="C498" s="9">
        <v>22495</v>
      </c>
      <c r="D498" s="256">
        <v>99.998996099999999</v>
      </c>
      <c r="E498" s="9"/>
      <c r="F498" s="9"/>
      <c r="G498" s="9" t="s">
        <v>357</v>
      </c>
      <c r="H498" s="9" t="s">
        <v>358</v>
      </c>
    </row>
    <row r="499" spans="1:8" x14ac:dyDescent="0.25">
      <c r="A499" t="s">
        <v>8</v>
      </c>
      <c r="B499" t="s">
        <v>853</v>
      </c>
      <c r="C499" s="9">
        <v>22496</v>
      </c>
      <c r="D499" s="256">
        <v>47.541854499999999</v>
      </c>
      <c r="E499" s="9"/>
      <c r="F499" s="9"/>
      <c r="G499" s="9" t="s">
        <v>357</v>
      </c>
      <c r="H499" s="9" t="s">
        <v>358</v>
      </c>
    </row>
    <row r="500" spans="1:8" x14ac:dyDescent="0.25">
      <c r="A500" t="s">
        <v>8</v>
      </c>
      <c r="B500" t="s">
        <v>854</v>
      </c>
      <c r="C500" s="9">
        <v>45395</v>
      </c>
      <c r="D500" s="9">
        <v>0</v>
      </c>
      <c r="E500" s="9"/>
      <c r="F500" s="9"/>
      <c r="G500" s="9" t="s">
        <v>357</v>
      </c>
      <c r="H500" s="9" t="s">
        <v>358</v>
      </c>
    </row>
    <row r="501" spans="1:8" x14ac:dyDescent="0.25">
      <c r="A501" t="s">
        <v>8</v>
      </c>
      <c r="B501" t="s">
        <v>855</v>
      </c>
      <c r="C501" s="9">
        <v>45352</v>
      </c>
      <c r="D501" s="256">
        <v>28.813679700000002</v>
      </c>
      <c r="E501" s="9"/>
      <c r="F501" s="9"/>
      <c r="G501" s="9" t="s">
        <v>358</v>
      </c>
      <c r="H501" s="9" t="s">
        <v>357</v>
      </c>
    </row>
    <row r="502" spans="1:8" x14ac:dyDescent="0.25">
      <c r="A502" t="s">
        <v>8</v>
      </c>
      <c r="B502" t="s">
        <v>856</v>
      </c>
      <c r="C502" s="9">
        <v>45358</v>
      </c>
      <c r="D502" s="256">
        <v>19.2711249</v>
      </c>
      <c r="E502" s="9"/>
      <c r="F502" s="9"/>
      <c r="G502" s="9" t="s">
        <v>358</v>
      </c>
      <c r="H502" s="9" t="s">
        <v>358</v>
      </c>
    </row>
    <row r="503" spans="1:8" x14ac:dyDescent="0.25">
      <c r="A503" t="s">
        <v>8</v>
      </c>
      <c r="B503" t="s">
        <v>857</v>
      </c>
      <c r="C503" s="9">
        <v>6574</v>
      </c>
      <c r="D503" s="256">
        <v>95.843674100000001</v>
      </c>
      <c r="E503" s="9"/>
      <c r="F503" s="9"/>
      <c r="G503" s="9" t="s">
        <v>357</v>
      </c>
      <c r="H503" s="9" t="s">
        <v>358</v>
      </c>
    </row>
    <row r="504" spans="1:8" x14ac:dyDescent="0.25">
      <c r="A504" t="s">
        <v>8</v>
      </c>
      <c r="B504" s="266" t="s">
        <v>858</v>
      </c>
      <c r="C504" s="9">
        <v>6535</v>
      </c>
      <c r="D504" s="256">
        <v>34.964881300000002</v>
      </c>
      <c r="E504" s="9" t="s">
        <v>369</v>
      </c>
      <c r="F504" s="9" t="s">
        <v>369</v>
      </c>
      <c r="G504" s="9" t="s">
        <v>357</v>
      </c>
      <c r="H504" s="9" t="s">
        <v>358</v>
      </c>
    </row>
    <row r="505" spans="1:8" x14ac:dyDescent="0.25">
      <c r="A505" t="s">
        <v>8</v>
      </c>
      <c r="B505" s="265" t="s">
        <v>859</v>
      </c>
      <c r="C505" s="9">
        <v>22499</v>
      </c>
      <c r="D505" s="256">
        <v>8.2300000000000008E-6</v>
      </c>
      <c r="E505" s="9"/>
      <c r="F505" s="9" t="s">
        <v>369</v>
      </c>
      <c r="G505" s="9" t="s">
        <v>357</v>
      </c>
      <c r="H505" s="9" t="s">
        <v>358</v>
      </c>
    </row>
    <row r="506" spans="1:8" x14ac:dyDescent="0.25">
      <c r="A506" s="11" t="s">
        <v>8</v>
      </c>
      <c r="B506" s="265" t="s">
        <v>860</v>
      </c>
      <c r="C506" s="258">
        <v>45392</v>
      </c>
      <c r="D506" s="259">
        <v>69.428336000000002</v>
      </c>
      <c r="E506" s="258"/>
      <c r="F506" s="258" t="s">
        <v>369</v>
      </c>
      <c r="G506" s="258" t="s">
        <v>357</v>
      </c>
      <c r="H506" s="258" t="s">
        <v>358</v>
      </c>
    </row>
    <row r="507" spans="1:8" x14ac:dyDescent="0.25">
      <c r="A507" t="s">
        <v>8</v>
      </c>
      <c r="B507" t="s">
        <v>861</v>
      </c>
      <c r="C507" s="9">
        <v>45381</v>
      </c>
      <c r="D507" s="256">
        <v>12.5053497</v>
      </c>
      <c r="E507" s="9"/>
      <c r="F507" s="9"/>
      <c r="G507" s="9" t="s">
        <v>358</v>
      </c>
      <c r="H507" s="9" t="s">
        <v>358</v>
      </c>
    </row>
    <row r="508" spans="1:8" x14ac:dyDescent="0.25">
      <c r="A508" t="s">
        <v>8</v>
      </c>
      <c r="B508" s="265" t="s">
        <v>862</v>
      </c>
      <c r="C508" s="9">
        <v>6558</v>
      </c>
      <c r="D508" s="256">
        <v>99.997566000000006</v>
      </c>
      <c r="E508" s="9"/>
      <c r="F508" s="9" t="s">
        <v>369</v>
      </c>
      <c r="G508" s="9" t="s">
        <v>357</v>
      </c>
      <c r="H508" s="9" t="s">
        <v>358</v>
      </c>
    </row>
    <row r="509" spans="1:8" x14ac:dyDescent="0.25">
      <c r="A509" t="s">
        <v>8</v>
      </c>
      <c r="B509" s="265" t="s">
        <v>863</v>
      </c>
      <c r="C509" s="9">
        <v>6551</v>
      </c>
      <c r="D509" s="256">
        <v>99.987302799999995</v>
      </c>
      <c r="E509" s="9"/>
      <c r="F509" s="9" t="s">
        <v>369</v>
      </c>
      <c r="G509" s="9" t="s">
        <v>357</v>
      </c>
      <c r="H509" s="9" t="s">
        <v>358</v>
      </c>
    </row>
    <row r="510" spans="1:8" x14ac:dyDescent="0.25">
      <c r="A510" t="s">
        <v>8</v>
      </c>
      <c r="B510" t="s">
        <v>864</v>
      </c>
      <c r="C510" s="9">
        <v>24672</v>
      </c>
      <c r="D510" s="9">
        <v>0</v>
      </c>
      <c r="E510" s="9"/>
      <c r="F510" s="9"/>
      <c r="G510" s="9" t="s">
        <v>357</v>
      </c>
      <c r="H510" s="9" t="s">
        <v>358</v>
      </c>
    </row>
    <row r="511" spans="1:8" x14ac:dyDescent="0.25">
      <c r="A511" t="s">
        <v>8</v>
      </c>
      <c r="B511" t="s">
        <v>865</v>
      </c>
      <c r="C511" s="9">
        <v>23320</v>
      </c>
      <c r="D511" s="256">
        <v>13.591287700000001</v>
      </c>
      <c r="E511" s="9"/>
      <c r="F511" s="9"/>
      <c r="G511" s="9" t="s">
        <v>357</v>
      </c>
      <c r="H511" s="9" t="s">
        <v>358</v>
      </c>
    </row>
    <row r="512" spans="1:8" x14ac:dyDescent="0.25">
      <c r="A512" t="s">
        <v>8</v>
      </c>
      <c r="B512" t="s">
        <v>866</v>
      </c>
      <c r="C512" s="9">
        <v>22500</v>
      </c>
      <c r="D512" s="9">
        <v>0</v>
      </c>
      <c r="E512" s="9"/>
      <c r="F512" s="9"/>
      <c r="G512" s="9" t="s">
        <v>357</v>
      </c>
      <c r="H512" s="9" t="s">
        <v>358</v>
      </c>
    </row>
    <row r="513" spans="1:8" x14ac:dyDescent="0.25">
      <c r="A513" t="s">
        <v>8</v>
      </c>
      <c r="B513" t="s">
        <v>867</v>
      </c>
      <c r="C513" s="9">
        <v>6593</v>
      </c>
      <c r="D513" s="256">
        <v>3.3700000000000002E-3</v>
      </c>
      <c r="E513" s="9"/>
      <c r="F513" s="9"/>
      <c r="G513" s="9" t="s">
        <v>357</v>
      </c>
      <c r="H513" s="9" t="s">
        <v>358</v>
      </c>
    </row>
    <row r="514" spans="1:8" x14ac:dyDescent="0.25">
      <c r="A514" t="s">
        <v>8</v>
      </c>
      <c r="B514" t="s">
        <v>868</v>
      </c>
      <c r="C514" s="9">
        <v>45341</v>
      </c>
      <c r="D514" s="256">
        <v>63.525272600000001</v>
      </c>
      <c r="E514" s="9"/>
      <c r="F514" s="9"/>
      <c r="G514" s="9" t="s">
        <v>358</v>
      </c>
      <c r="H514" s="9" t="s">
        <v>358</v>
      </c>
    </row>
    <row r="515" spans="1:8" x14ac:dyDescent="0.25">
      <c r="A515" t="s">
        <v>8</v>
      </c>
      <c r="B515" t="s">
        <v>869</v>
      </c>
      <c r="C515" s="9">
        <v>45391</v>
      </c>
      <c r="D515" s="9">
        <v>0</v>
      </c>
      <c r="E515" s="9"/>
      <c r="F515" s="9"/>
      <c r="G515" s="9" t="s">
        <v>357</v>
      </c>
      <c r="H515" s="9" t="s">
        <v>358</v>
      </c>
    </row>
    <row r="516" spans="1:8" x14ac:dyDescent="0.25">
      <c r="A516" t="s">
        <v>8</v>
      </c>
      <c r="B516" t="s">
        <v>870</v>
      </c>
      <c r="C516" s="9">
        <v>22503</v>
      </c>
      <c r="D516" s="9">
        <v>0</v>
      </c>
      <c r="E516" s="9"/>
      <c r="F516" s="9"/>
      <c r="G516" s="9" t="s">
        <v>357</v>
      </c>
      <c r="H516" s="9" t="s">
        <v>358</v>
      </c>
    </row>
    <row r="517" spans="1:8" x14ac:dyDescent="0.25">
      <c r="A517" t="s">
        <v>8</v>
      </c>
      <c r="B517" t="s">
        <v>871</v>
      </c>
      <c r="C517" s="9">
        <v>45382</v>
      </c>
      <c r="D517" s="9">
        <v>0</v>
      </c>
      <c r="E517" s="9"/>
      <c r="F517" s="9"/>
      <c r="G517" s="9" t="s">
        <v>357</v>
      </c>
      <c r="H517" s="9" t="s">
        <v>358</v>
      </c>
    </row>
    <row r="518" spans="1:8" x14ac:dyDescent="0.25">
      <c r="A518" t="s">
        <v>8</v>
      </c>
      <c r="B518" s="264" t="s">
        <v>872</v>
      </c>
      <c r="C518" s="9">
        <v>6603</v>
      </c>
      <c r="D518" s="9">
        <v>0</v>
      </c>
      <c r="E518" s="9" t="s">
        <v>369</v>
      </c>
      <c r="F518" s="9"/>
      <c r="G518" s="9" t="s">
        <v>357</v>
      </c>
      <c r="H518" s="9" t="s">
        <v>358</v>
      </c>
    </row>
    <row r="519" spans="1:8" x14ac:dyDescent="0.25">
      <c r="A519" t="s">
        <v>8</v>
      </c>
      <c r="B519" t="s">
        <v>873</v>
      </c>
      <c r="C519" s="9">
        <v>45359</v>
      </c>
      <c r="D519" s="256">
        <v>0.2250347</v>
      </c>
      <c r="E519" s="9"/>
      <c r="F519" s="9"/>
      <c r="G519" s="9" t="s">
        <v>358</v>
      </c>
      <c r="H519" s="9" t="s">
        <v>358</v>
      </c>
    </row>
    <row r="520" spans="1:8" x14ac:dyDescent="0.25">
      <c r="A520" t="s">
        <v>8</v>
      </c>
      <c r="B520" t="s">
        <v>874</v>
      </c>
      <c r="C520" s="9">
        <v>6580</v>
      </c>
      <c r="D520" s="256">
        <v>16.480170900000001</v>
      </c>
      <c r="E520" s="9"/>
      <c r="F520" s="9"/>
      <c r="G520" s="9" t="s">
        <v>358</v>
      </c>
      <c r="H520" s="9" t="s">
        <v>358</v>
      </c>
    </row>
    <row r="521" spans="1:8" x14ac:dyDescent="0.25">
      <c r="A521" t="s">
        <v>8</v>
      </c>
      <c r="B521" t="s">
        <v>875</v>
      </c>
      <c r="C521" s="9">
        <v>22507</v>
      </c>
      <c r="D521" s="9">
        <v>0</v>
      </c>
      <c r="E521" s="9"/>
      <c r="F521" s="9"/>
      <c r="G521" s="9" t="s">
        <v>357</v>
      </c>
      <c r="H521" s="9" t="s">
        <v>358</v>
      </c>
    </row>
    <row r="522" spans="1:8" x14ac:dyDescent="0.25">
      <c r="A522" t="s">
        <v>8</v>
      </c>
      <c r="B522" t="s">
        <v>876</v>
      </c>
      <c r="C522" s="9">
        <v>6568</v>
      </c>
      <c r="D522" s="256">
        <v>99.99270439</v>
      </c>
      <c r="E522" s="9"/>
      <c r="F522" s="9"/>
      <c r="G522" s="9" t="s">
        <v>357</v>
      </c>
      <c r="H522" s="9" t="s">
        <v>358</v>
      </c>
    </row>
    <row r="523" spans="1:8" x14ac:dyDescent="0.25">
      <c r="A523" t="s">
        <v>8</v>
      </c>
      <c r="B523" t="s">
        <v>877</v>
      </c>
      <c r="C523" s="9">
        <v>6586</v>
      </c>
      <c r="D523" s="256">
        <v>65.528742300000005</v>
      </c>
      <c r="E523" s="9"/>
      <c r="F523" s="9"/>
      <c r="G523" s="9" t="s">
        <v>357</v>
      </c>
      <c r="H523" s="9" t="s">
        <v>358</v>
      </c>
    </row>
    <row r="524" spans="1:8" x14ac:dyDescent="0.25">
      <c r="A524" t="s">
        <v>9</v>
      </c>
      <c r="B524" t="s">
        <v>878</v>
      </c>
      <c r="C524" s="9">
        <v>29368</v>
      </c>
      <c r="D524" s="256">
        <v>66.798019710000005</v>
      </c>
      <c r="E524" s="9"/>
      <c r="F524" s="9"/>
      <c r="G524" s="9" t="s">
        <v>357</v>
      </c>
      <c r="H524" s="9" t="s">
        <v>358</v>
      </c>
    </row>
    <row r="525" spans="1:8" x14ac:dyDescent="0.25">
      <c r="A525" t="s">
        <v>9</v>
      </c>
      <c r="B525" t="s">
        <v>879</v>
      </c>
      <c r="C525" s="9">
        <v>6673</v>
      </c>
      <c r="D525" s="256">
        <v>99.996759299999994</v>
      </c>
      <c r="E525" s="9"/>
      <c r="F525" s="9"/>
      <c r="G525" s="9" t="s">
        <v>357</v>
      </c>
      <c r="H525" s="9" t="s">
        <v>358</v>
      </c>
    </row>
    <row r="526" spans="1:8" x14ac:dyDescent="0.25">
      <c r="A526" t="s">
        <v>9</v>
      </c>
      <c r="B526" t="s">
        <v>880</v>
      </c>
      <c r="C526" s="9">
        <v>6670</v>
      </c>
      <c r="D526" s="256">
        <v>98.190027499999999</v>
      </c>
      <c r="E526" s="9"/>
      <c r="F526" s="9"/>
      <c r="G526" s="9" t="s">
        <v>357</v>
      </c>
      <c r="H526" s="9" t="s">
        <v>358</v>
      </c>
    </row>
    <row r="527" spans="1:8" x14ac:dyDescent="0.25">
      <c r="A527" t="s">
        <v>9</v>
      </c>
      <c r="B527" t="s">
        <v>881</v>
      </c>
      <c r="C527" s="9">
        <v>6678</v>
      </c>
      <c r="D527" s="256">
        <v>89.479444000000001</v>
      </c>
      <c r="E527" s="9"/>
      <c r="F527" s="9"/>
      <c r="G527" s="9" t="s">
        <v>357</v>
      </c>
      <c r="H527" s="9" t="s">
        <v>358</v>
      </c>
    </row>
    <row r="528" spans="1:8" x14ac:dyDescent="0.25">
      <c r="A528" t="s">
        <v>9</v>
      </c>
      <c r="B528" t="s">
        <v>882</v>
      </c>
      <c r="C528" s="9">
        <v>6667</v>
      </c>
      <c r="D528" s="256">
        <v>99.987390000000005</v>
      </c>
      <c r="E528" s="9"/>
      <c r="F528" s="9"/>
      <c r="G528" s="9" t="s">
        <v>357</v>
      </c>
      <c r="H528" s="9" t="s">
        <v>358</v>
      </c>
    </row>
    <row r="529" spans="1:8" x14ac:dyDescent="0.25">
      <c r="A529" t="s">
        <v>9</v>
      </c>
      <c r="B529" t="s">
        <v>883</v>
      </c>
      <c r="C529" s="9">
        <v>6683</v>
      </c>
      <c r="D529" s="256">
        <v>99.497683300000006</v>
      </c>
      <c r="E529" s="9"/>
      <c r="F529" s="9"/>
      <c r="G529" s="9" t="s">
        <v>357</v>
      </c>
      <c r="H529" s="9" t="s">
        <v>358</v>
      </c>
    </row>
    <row r="530" spans="1:8" x14ac:dyDescent="0.25">
      <c r="A530" t="s">
        <v>9</v>
      </c>
      <c r="B530" t="s">
        <v>884</v>
      </c>
      <c r="C530" s="9">
        <v>6677</v>
      </c>
      <c r="D530" s="256">
        <v>70.165769999999995</v>
      </c>
      <c r="E530" s="9"/>
      <c r="F530" s="9"/>
      <c r="G530" s="9" t="s">
        <v>357</v>
      </c>
      <c r="H530" s="9" t="s">
        <v>358</v>
      </c>
    </row>
    <row r="531" spans="1:8" x14ac:dyDescent="0.25">
      <c r="A531" t="s">
        <v>9</v>
      </c>
      <c r="B531" t="s">
        <v>885</v>
      </c>
      <c r="C531" s="9">
        <v>6676</v>
      </c>
      <c r="D531" s="256">
        <v>91.579094900000001</v>
      </c>
      <c r="E531" s="9"/>
      <c r="F531" s="9"/>
      <c r="G531" s="9" t="s">
        <v>357</v>
      </c>
      <c r="H531" s="9" t="s">
        <v>358</v>
      </c>
    </row>
    <row r="532" spans="1:8" x14ac:dyDescent="0.25">
      <c r="A532" t="s">
        <v>9</v>
      </c>
      <c r="B532" s="265" t="s">
        <v>886</v>
      </c>
      <c r="C532" s="9">
        <v>47058</v>
      </c>
      <c r="D532" s="9">
        <v>0</v>
      </c>
      <c r="E532" s="9"/>
      <c r="F532" s="9" t="s">
        <v>369</v>
      </c>
      <c r="G532" s="9" t="s">
        <v>357</v>
      </c>
      <c r="H532" s="9" t="s">
        <v>358</v>
      </c>
    </row>
    <row r="533" spans="1:8" x14ac:dyDescent="0.25">
      <c r="A533" t="s">
        <v>9</v>
      </c>
      <c r="B533" t="s">
        <v>887</v>
      </c>
      <c r="C533" s="9">
        <v>6684</v>
      </c>
      <c r="D533" s="9">
        <v>100</v>
      </c>
      <c r="E533" s="9"/>
      <c r="F533" s="9"/>
      <c r="G533" s="9" t="s">
        <v>357</v>
      </c>
      <c r="H533" s="9" t="s">
        <v>358</v>
      </c>
    </row>
    <row r="534" spans="1:8" x14ac:dyDescent="0.25">
      <c r="A534" t="s">
        <v>9</v>
      </c>
      <c r="B534" t="s">
        <v>888</v>
      </c>
      <c r="C534" s="9">
        <v>6675</v>
      </c>
      <c r="D534" s="256">
        <v>99.994727600000004</v>
      </c>
      <c r="E534" s="9"/>
      <c r="F534" s="9"/>
      <c r="G534" s="9" t="s">
        <v>357</v>
      </c>
      <c r="H534" s="9" t="s">
        <v>358</v>
      </c>
    </row>
    <row r="535" spans="1:8" x14ac:dyDescent="0.25">
      <c r="A535" t="s">
        <v>9</v>
      </c>
      <c r="B535" t="s">
        <v>889</v>
      </c>
      <c r="C535" s="9">
        <v>6663</v>
      </c>
      <c r="D535" s="256">
        <v>99.948488299999994</v>
      </c>
      <c r="E535" s="9"/>
      <c r="F535" s="9"/>
      <c r="G535" s="9" t="s">
        <v>357</v>
      </c>
      <c r="H535" s="9" t="s">
        <v>358</v>
      </c>
    </row>
    <row r="536" spans="1:8" x14ac:dyDescent="0.25">
      <c r="A536" t="s">
        <v>9</v>
      </c>
      <c r="B536" s="265" t="s">
        <v>890</v>
      </c>
      <c r="C536" s="9">
        <v>6680</v>
      </c>
      <c r="D536" s="256">
        <v>97.631801100000004</v>
      </c>
      <c r="E536" s="9"/>
      <c r="F536" s="9" t="s">
        <v>369</v>
      </c>
      <c r="G536" s="9" t="s">
        <v>357</v>
      </c>
      <c r="H536" s="9" t="s">
        <v>358</v>
      </c>
    </row>
    <row r="537" spans="1:8" x14ac:dyDescent="0.25">
      <c r="A537" t="s">
        <v>9</v>
      </c>
      <c r="B537" t="s">
        <v>891</v>
      </c>
      <c r="C537" s="9">
        <v>6669</v>
      </c>
      <c r="D537" s="256">
        <v>99.983100300000004</v>
      </c>
      <c r="E537" s="9"/>
      <c r="F537" s="9"/>
      <c r="G537" s="9" t="s">
        <v>357</v>
      </c>
      <c r="H537" s="9" t="s">
        <v>358</v>
      </c>
    </row>
    <row r="538" spans="1:8" x14ac:dyDescent="0.25">
      <c r="A538" t="s">
        <v>9</v>
      </c>
      <c r="B538" t="s">
        <v>892</v>
      </c>
      <c r="C538" s="9">
        <v>6674</v>
      </c>
      <c r="D538" s="256">
        <v>58.128909299999997</v>
      </c>
      <c r="E538" s="9"/>
      <c r="F538" s="9"/>
      <c r="G538" s="9" t="s">
        <v>357</v>
      </c>
      <c r="H538" s="9" t="s">
        <v>358</v>
      </c>
    </row>
    <row r="539" spans="1:8" x14ac:dyDescent="0.25">
      <c r="A539" t="s">
        <v>9</v>
      </c>
      <c r="B539" t="s">
        <v>893</v>
      </c>
      <c r="C539" s="9">
        <v>6671</v>
      </c>
      <c r="D539" s="256">
        <v>93.500693200000001</v>
      </c>
      <c r="E539" s="9"/>
      <c r="F539" s="9"/>
      <c r="G539" s="9" t="s">
        <v>357</v>
      </c>
      <c r="H539" s="9" t="s">
        <v>358</v>
      </c>
    </row>
    <row r="540" spans="1:8" x14ac:dyDescent="0.25">
      <c r="A540" t="s">
        <v>9</v>
      </c>
      <c r="B540" t="s">
        <v>894</v>
      </c>
      <c r="C540" s="9">
        <v>6672</v>
      </c>
      <c r="D540" s="256">
        <v>67.690837999999999</v>
      </c>
      <c r="E540" s="9"/>
      <c r="F540" s="9"/>
      <c r="G540" s="9" t="s">
        <v>357</v>
      </c>
      <c r="H540" s="9" t="s">
        <v>358</v>
      </c>
    </row>
    <row r="541" spans="1:8" x14ac:dyDescent="0.25">
      <c r="A541" t="s">
        <v>9</v>
      </c>
      <c r="B541" s="265" t="s">
        <v>895</v>
      </c>
      <c r="C541" s="9">
        <v>6664</v>
      </c>
      <c r="D541" s="256">
        <v>98.548353800000001</v>
      </c>
      <c r="E541" s="9"/>
      <c r="F541" s="9" t="s">
        <v>369</v>
      </c>
      <c r="G541" s="9" t="s">
        <v>357</v>
      </c>
      <c r="H541" s="9" t="s">
        <v>358</v>
      </c>
    </row>
    <row r="542" spans="1:8" x14ac:dyDescent="0.25">
      <c r="A542" t="s">
        <v>9</v>
      </c>
      <c r="B542" t="s">
        <v>896</v>
      </c>
      <c r="C542" s="9">
        <v>6679</v>
      </c>
      <c r="D542" s="256">
        <v>73.113267030000003</v>
      </c>
      <c r="E542" s="9"/>
      <c r="F542" s="9"/>
      <c r="G542" s="9" t="s">
        <v>357</v>
      </c>
      <c r="H542" s="9" t="s">
        <v>358</v>
      </c>
    </row>
    <row r="543" spans="1:8" x14ac:dyDescent="0.25">
      <c r="A543" t="s">
        <v>9</v>
      </c>
      <c r="B543" t="s">
        <v>897</v>
      </c>
      <c r="C543" s="9">
        <v>6668</v>
      </c>
      <c r="D543" s="256">
        <v>99.996967999999995</v>
      </c>
      <c r="E543" s="9"/>
      <c r="F543" s="9"/>
      <c r="G543" s="9" t="s">
        <v>357</v>
      </c>
      <c r="H543" s="9" t="s">
        <v>358</v>
      </c>
    </row>
    <row r="544" spans="1:8" x14ac:dyDescent="0.25">
      <c r="A544" t="s">
        <v>9</v>
      </c>
      <c r="B544" t="s">
        <v>898</v>
      </c>
      <c r="C544" s="9">
        <v>6681</v>
      </c>
      <c r="D544" s="9">
        <v>0</v>
      </c>
      <c r="E544" s="9"/>
      <c r="F544" s="9"/>
      <c r="G544" s="9" t="s">
        <v>357</v>
      </c>
      <c r="H544" s="9" t="s">
        <v>358</v>
      </c>
    </row>
    <row r="545" spans="1:8" x14ac:dyDescent="0.25">
      <c r="A545" t="s">
        <v>9</v>
      </c>
      <c r="B545" t="s">
        <v>899</v>
      </c>
      <c r="C545" s="9">
        <v>6665</v>
      </c>
      <c r="D545" s="256">
        <v>99.920576600000004</v>
      </c>
      <c r="E545" s="9"/>
      <c r="F545" s="9"/>
      <c r="G545" s="9" t="s">
        <v>357</v>
      </c>
      <c r="H545" s="9" t="s">
        <v>358</v>
      </c>
    </row>
    <row r="546" spans="1:8" x14ac:dyDescent="0.25">
      <c r="A546" t="s">
        <v>9</v>
      </c>
      <c r="B546" t="s">
        <v>900</v>
      </c>
      <c r="C546" s="9">
        <v>6666</v>
      </c>
      <c r="D546" s="256">
        <v>97.973394499999998</v>
      </c>
      <c r="E546" s="9"/>
      <c r="F546" s="9"/>
      <c r="G546" s="9" t="s">
        <v>357</v>
      </c>
      <c r="H546" s="9" t="s">
        <v>358</v>
      </c>
    </row>
    <row r="547" spans="1:8" x14ac:dyDescent="0.25">
      <c r="A547" t="s">
        <v>9</v>
      </c>
      <c r="B547" t="s">
        <v>901</v>
      </c>
      <c r="C547" s="9">
        <v>28643</v>
      </c>
      <c r="D547" s="256">
        <v>99.995121699999999</v>
      </c>
      <c r="E547" s="9"/>
      <c r="F547" s="9"/>
      <c r="G547" s="9" t="s">
        <v>357</v>
      </c>
      <c r="H547" s="9" t="s">
        <v>358</v>
      </c>
    </row>
    <row r="548" spans="1:8" x14ac:dyDescent="0.25">
      <c r="A548" t="s">
        <v>10</v>
      </c>
      <c r="B548" t="s">
        <v>902</v>
      </c>
      <c r="C548" s="9">
        <v>45499</v>
      </c>
      <c r="D548" s="256">
        <v>4.2840680999999998</v>
      </c>
      <c r="E548" s="9"/>
      <c r="F548" s="9"/>
      <c r="G548" s="9" t="s">
        <v>357</v>
      </c>
      <c r="H548" s="9" t="s">
        <v>358</v>
      </c>
    </row>
    <row r="549" spans="1:8" x14ac:dyDescent="0.25">
      <c r="A549" t="s">
        <v>10</v>
      </c>
      <c r="B549" s="265" t="s">
        <v>903</v>
      </c>
      <c r="C549" s="9">
        <v>6648</v>
      </c>
      <c r="D549" s="256">
        <v>64.063846799999993</v>
      </c>
      <c r="E549" s="9"/>
      <c r="F549" s="9" t="s">
        <v>369</v>
      </c>
      <c r="G549" s="9" t="s">
        <v>357</v>
      </c>
      <c r="H549" s="9" t="s">
        <v>358</v>
      </c>
    </row>
    <row r="550" spans="1:8" x14ac:dyDescent="0.25">
      <c r="A550" t="s">
        <v>10</v>
      </c>
      <c r="B550" t="s">
        <v>904</v>
      </c>
      <c r="C550" s="9">
        <v>6662</v>
      </c>
      <c r="D550" s="9">
        <v>0</v>
      </c>
      <c r="E550" s="9"/>
      <c r="F550" s="9"/>
      <c r="G550" s="9" t="s">
        <v>358</v>
      </c>
      <c r="H550" s="9" t="s">
        <v>357</v>
      </c>
    </row>
    <row r="551" spans="1:8" x14ac:dyDescent="0.25">
      <c r="A551" t="s">
        <v>10</v>
      </c>
      <c r="B551" t="s">
        <v>905</v>
      </c>
      <c r="C551" s="9">
        <v>6647</v>
      </c>
      <c r="D551" s="9">
        <v>0</v>
      </c>
      <c r="E551" s="9"/>
      <c r="F551" s="9"/>
      <c r="G551" s="9" t="s">
        <v>357</v>
      </c>
      <c r="H551" s="9" t="s">
        <v>358</v>
      </c>
    </row>
    <row r="552" spans="1:8" x14ac:dyDescent="0.25">
      <c r="A552" t="s">
        <v>10</v>
      </c>
      <c r="B552" t="s">
        <v>906</v>
      </c>
      <c r="C552" s="9">
        <v>45399</v>
      </c>
      <c r="D552" s="256">
        <v>16.322673600000002</v>
      </c>
      <c r="E552" s="9"/>
      <c r="F552" s="9"/>
      <c r="G552" s="9" t="s">
        <v>357</v>
      </c>
      <c r="H552" s="9" t="s">
        <v>358</v>
      </c>
    </row>
    <row r="553" spans="1:8" x14ac:dyDescent="0.25">
      <c r="A553" t="s">
        <v>10</v>
      </c>
      <c r="B553" t="s">
        <v>907</v>
      </c>
      <c r="C553" s="9">
        <v>6651</v>
      </c>
      <c r="D553" s="256">
        <v>5.0584024999999997</v>
      </c>
      <c r="E553" s="9"/>
      <c r="F553" s="9"/>
      <c r="G553" s="9" t="s">
        <v>357</v>
      </c>
      <c r="H553" s="9" t="s">
        <v>358</v>
      </c>
    </row>
    <row r="554" spans="1:8" x14ac:dyDescent="0.25">
      <c r="A554" t="s">
        <v>10</v>
      </c>
      <c r="B554" t="s">
        <v>908</v>
      </c>
      <c r="C554" s="9">
        <v>6657</v>
      </c>
      <c r="D554" s="256">
        <v>36.747314899999999</v>
      </c>
      <c r="E554" s="9"/>
      <c r="F554" s="9"/>
      <c r="G554" s="9" t="s">
        <v>358</v>
      </c>
      <c r="H554" s="9" t="s">
        <v>357</v>
      </c>
    </row>
    <row r="555" spans="1:8" x14ac:dyDescent="0.25">
      <c r="A555" t="s">
        <v>10</v>
      </c>
      <c r="B555" t="s">
        <v>909</v>
      </c>
      <c r="C555" s="9">
        <v>6656</v>
      </c>
      <c r="D555" s="256">
        <v>8.1708499000000003</v>
      </c>
      <c r="E555" s="9"/>
      <c r="F555" s="9"/>
      <c r="G555" s="9" t="s">
        <v>358</v>
      </c>
      <c r="H555" s="9" t="s">
        <v>357</v>
      </c>
    </row>
    <row r="556" spans="1:8" x14ac:dyDescent="0.25">
      <c r="A556" t="s">
        <v>10</v>
      </c>
      <c r="B556" t="s">
        <v>910</v>
      </c>
      <c r="C556" s="9">
        <v>45500</v>
      </c>
      <c r="D556" s="256">
        <v>1.5071714</v>
      </c>
      <c r="E556" s="9"/>
      <c r="F556" s="9"/>
      <c r="G556" s="9" t="s">
        <v>357</v>
      </c>
      <c r="H556" s="9" t="s">
        <v>358</v>
      </c>
    </row>
    <row r="557" spans="1:8" x14ac:dyDescent="0.25">
      <c r="A557" t="s">
        <v>10</v>
      </c>
      <c r="B557" t="s">
        <v>911</v>
      </c>
      <c r="C557" s="9">
        <v>6649</v>
      </c>
      <c r="D557" s="256">
        <v>21.658213799999999</v>
      </c>
      <c r="E557" s="9"/>
      <c r="F557" s="9"/>
      <c r="G557" s="9" t="s">
        <v>357</v>
      </c>
      <c r="H557" s="9" t="s">
        <v>358</v>
      </c>
    </row>
    <row r="558" spans="1:8" x14ac:dyDescent="0.25">
      <c r="A558" t="s">
        <v>10</v>
      </c>
      <c r="B558" t="s">
        <v>912</v>
      </c>
      <c r="C558" s="9">
        <v>45398</v>
      </c>
      <c r="D558" s="256">
        <v>24.919923600000001</v>
      </c>
      <c r="E558" s="9"/>
      <c r="F558" s="9"/>
      <c r="G558" s="9" t="s">
        <v>358</v>
      </c>
      <c r="H558" s="9" t="s">
        <v>358</v>
      </c>
    </row>
    <row r="559" spans="1:8" x14ac:dyDescent="0.25">
      <c r="A559" t="s">
        <v>10</v>
      </c>
      <c r="B559" t="s">
        <v>913</v>
      </c>
      <c r="C559" s="9">
        <v>6655</v>
      </c>
      <c r="D559" s="256">
        <v>12.2173313</v>
      </c>
      <c r="E559" s="9"/>
      <c r="F559" s="9"/>
      <c r="G559" s="9" t="s">
        <v>358</v>
      </c>
      <c r="H559" s="9" t="s">
        <v>357</v>
      </c>
    </row>
    <row r="560" spans="1:8" x14ac:dyDescent="0.25">
      <c r="A560" t="s">
        <v>10</v>
      </c>
      <c r="B560" t="s">
        <v>914</v>
      </c>
      <c r="C560" s="9">
        <v>6654</v>
      </c>
      <c r="D560" s="256">
        <v>0.48899939999999997</v>
      </c>
      <c r="E560" s="9"/>
      <c r="F560" s="9"/>
      <c r="G560" s="9" t="s">
        <v>357</v>
      </c>
      <c r="H560" s="9" t="s">
        <v>358</v>
      </c>
    </row>
    <row r="561" spans="1:8" x14ac:dyDescent="0.25">
      <c r="A561" t="s">
        <v>10</v>
      </c>
      <c r="B561" t="s">
        <v>915</v>
      </c>
      <c r="C561" s="9">
        <v>45480</v>
      </c>
      <c r="D561" s="9">
        <v>0</v>
      </c>
      <c r="E561" s="9"/>
      <c r="F561" s="9"/>
      <c r="G561" s="9" t="s">
        <v>357</v>
      </c>
      <c r="H561" s="9" t="s">
        <v>358</v>
      </c>
    </row>
    <row r="562" spans="1:8" x14ac:dyDescent="0.25">
      <c r="A562" t="s">
        <v>10</v>
      </c>
      <c r="B562" t="s">
        <v>916</v>
      </c>
      <c r="C562" s="9">
        <v>45481</v>
      </c>
      <c r="D562" s="256">
        <v>2.1249986000000001</v>
      </c>
      <c r="E562" s="9"/>
      <c r="F562" s="9"/>
      <c r="G562" s="9" t="s">
        <v>357</v>
      </c>
      <c r="H562" s="9" t="s">
        <v>358</v>
      </c>
    </row>
    <row r="563" spans="1:8" x14ac:dyDescent="0.25">
      <c r="A563" t="s">
        <v>10</v>
      </c>
      <c r="B563" t="s">
        <v>917</v>
      </c>
      <c r="C563" s="9">
        <v>6652</v>
      </c>
      <c r="D563" s="256">
        <v>23.368306</v>
      </c>
      <c r="E563" s="9"/>
      <c r="F563" s="9"/>
      <c r="G563" s="9" t="s">
        <v>357</v>
      </c>
      <c r="H563" s="9" t="s">
        <v>358</v>
      </c>
    </row>
    <row r="564" spans="1:8" x14ac:dyDescent="0.25">
      <c r="A564" t="s">
        <v>10</v>
      </c>
      <c r="B564" t="s">
        <v>918</v>
      </c>
      <c r="C564" s="9">
        <v>6653</v>
      </c>
      <c r="D564" s="9">
        <v>0</v>
      </c>
      <c r="E564" s="9"/>
      <c r="F564" s="9"/>
      <c r="G564" s="9" t="s">
        <v>357</v>
      </c>
      <c r="H564" s="9" t="s">
        <v>358</v>
      </c>
    </row>
    <row r="565" spans="1:8" x14ac:dyDescent="0.25">
      <c r="A565" t="s">
        <v>10</v>
      </c>
      <c r="B565" t="s">
        <v>919</v>
      </c>
      <c r="C565" s="9">
        <v>6650</v>
      </c>
      <c r="D565" s="256">
        <v>1.6846513999999999</v>
      </c>
      <c r="E565" s="9"/>
      <c r="F565" s="9"/>
      <c r="G565" s="9" t="s">
        <v>357</v>
      </c>
      <c r="H565" s="9" t="s">
        <v>358</v>
      </c>
    </row>
    <row r="566" spans="1:8" x14ac:dyDescent="0.25">
      <c r="A566" t="s">
        <v>10</v>
      </c>
      <c r="B566" t="s">
        <v>920</v>
      </c>
      <c r="C566" s="9">
        <v>6661</v>
      </c>
      <c r="D566" s="9">
        <v>0</v>
      </c>
      <c r="E566" s="9"/>
      <c r="F566" s="9"/>
      <c r="G566" s="9" t="s">
        <v>358</v>
      </c>
      <c r="H566" s="9" t="s">
        <v>358</v>
      </c>
    </row>
    <row r="567" spans="1:8" x14ac:dyDescent="0.25">
      <c r="A567" t="s">
        <v>10</v>
      </c>
      <c r="B567" s="265" t="s">
        <v>921</v>
      </c>
      <c r="C567" s="9">
        <v>6660</v>
      </c>
      <c r="D567" s="256">
        <v>0.21264379999999999</v>
      </c>
      <c r="E567" s="9"/>
      <c r="F567" s="9" t="s">
        <v>369</v>
      </c>
      <c r="G567" s="9" t="s">
        <v>358</v>
      </c>
      <c r="H567" s="9" t="s">
        <v>358</v>
      </c>
    </row>
    <row r="568" spans="1:8" x14ac:dyDescent="0.25">
      <c r="A568" t="s">
        <v>10</v>
      </c>
      <c r="B568" t="s">
        <v>922</v>
      </c>
      <c r="C568" s="9">
        <v>6658</v>
      </c>
      <c r="D568" s="256">
        <v>26.8476617</v>
      </c>
      <c r="E568" s="9"/>
      <c r="F568" s="9"/>
      <c r="G568" s="9" t="s">
        <v>357</v>
      </c>
      <c r="H568" s="9" t="s">
        <v>358</v>
      </c>
    </row>
    <row r="569" spans="1:8" x14ac:dyDescent="0.25">
      <c r="A569" t="s">
        <v>10</v>
      </c>
      <c r="B569" t="s">
        <v>923</v>
      </c>
      <c r="C569" s="9">
        <v>6659</v>
      </c>
      <c r="D569" s="9">
        <v>0</v>
      </c>
      <c r="E569" s="9"/>
      <c r="F569" s="9"/>
      <c r="G569" s="9" t="s">
        <v>357</v>
      </c>
      <c r="H569" s="9" t="s">
        <v>358</v>
      </c>
    </row>
    <row r="570" spans="1:8" x14ac:dyDescent="0.25">
      <c r="A570" t="s">
        <v>10</v>
      </c>
      <c r="B570" t="s">
        <v>924</v>
      </c>
      <c r="C570" s="9">
        <v>45482</v>
      </c>
      <c r="D570" s="9">
        <v>0</v>
      </c>
      <c r="E570" s="9"/>
      <c r="F570" s="9"/>
      <c r="G570" s="9" t="s">
        <v>357</v>
      </c>
      <c r="H570" s="9" t="s">
        <v>358</v>
      </c>
    </row>
    <row r="571" spans="1:8" x14ac:dyDescent="0.25">
      <c r="A571" t="s">
        <v>10</v>
      </c>
      <c r="B571" t="s">
        <v>925</v>
      </c>
      <c r="C571" s="9">
        <v>45397</v>
      </c>
      <c r="D571" s="256">
        <v>2.9775434999999999</v>
      </c>
      <c r="E571" s="9"/>
      <c r="F571" s="9"/>
      <c r="G571" s="9" t="s">
        <v>357</v>
      </c>
      <c r="H571" s="9" t="s">
        <v>358</v>
      </c>
    </row>
    <row r="572" spans="1:8" x14ac:dyDescent="0.25">
      <c r="A572" t="s">
        <v>10</v>
      </c>
      <c r="B572" t="s">
        <v>926</v>
      </c>
      <c r="C572" s="9">
        <v>45483</v>
      </c>
      <c r="D572" s="9">
        <v>0</v>
      </c>
      <c r="E572" s="9"/>
      <c r="F572" s="9"/>
      <c r="G572" s="9" t="s">
        <v>357</v>
      </c>
      <c r="H572" s="9" t="s">
        <v>358</v>
      </c>
    </row>
    <row r="573" spans="1:8" x14ac:dyDescent="0.25">
      <c r="A573" t="s">
        <v>927</v>
      </c>
      <c r="B573" t="s">
        <v>928</v>
      </c>
      <c r="C573" s="9">
        <v>45410</v>
      </c>
      <c r="D573" s="256">
        <v>99.999283000000005</v>
      </c>
      <c r="E573" s="9"/>
      <c r="F573" s="9"/>
      <c r="G573" s="9" t="s">
        <v>357</v>
      </c>
      <c r="H573" s="9" t="s">
        <v>358</v>
      </c>
    </row>
    <row r="574" spans="1:8" x14ac:dyDescent="0.25">
      <c r="A574" t="s">
        <v>927</v>
      </c>
      <c r="B574" t="s">
        <v>929</v>
      </c>
      <c r="C574" s="9">
        <v>7074</v>
      </c>
      <c r="D574" s="256">
        <v>99.960874700000005</v>
      </c>
      <c r="E574" s="9"/>
      <c r="F574" s="9"/>
      <c r="G574" s="9" t="s">
        <v>357</v>
      </c>
      <c r="H574" s="9" t="s">
        <v>358</v>
      </c>
    </row>
    <row r="575" spans="1:8" x14ac:dyDescent="0.25">
      <c r="A575" t="s">
        <v>927</v>
      </c>
      <c r="B575" t="s">
        <v>930</v>
      </c>
      <c r="C575" s="9">
        <v>45409</v>
      </c>
      <c r="D575" s="256">
        <v>99.999997100000002</v>
      </c>
      <c r="E575" s="9"/>
      <c r="F575" s="9"/>
      <c r="G575" s="9" t="s">
        <v>358</v>
      </c>
      <c r="H575" s="9" t="s">
        <v>358</v>
      </c>
    </row>
    <row r="576" spans="1:8" x14ac:dyDescent="0.25">
      <c r="A576" t="s">
        <v>927</v>
      </c>
      <c r="B576" t="s">
        <v>931</v>
      </c>
      <c r="C576" s="9">
        <v>7071</v>
      </c>
      <c r="D576" s="9">
        <v>0</v>
      </c>
      <c r="E576" s="9"/>
      <c r="F576" s="9"/>
      <c r="G576" s="9" t="s">
        <v>357</v>
      </c>
      <c r="H576" s="9" t="s">
        <v>358</v>
      </c>
    </row>
    <row r="577" spans="1:8" x14ac:dyDescent="0.25">
      <c r="A577" t="s">
        <v>927</v>
      </c>
      <c r="B577" t="s">
        <v>932</v>
      </c>
      <c r="C577" s="9">
        <v>7075</v>
      </c>
      <c r="D577" s="256">
        <v>3.1713735000000001</v>
      </c>
      <c r="E577" s="9"/>
      <c r="F577" s="9"/>
      <c r="G577" s="9" t="s">
        <v>357</v>
      </c>
      <c r="H577" s="9" t="s">
        <v>358</v>
      </c>
    </row>
    <row r="578" spans="1:8" x14ac:dyDescent="0.25">
      <c r="A578" t="s">
        <v>927</v>
      </c>
      <c r="B578" t="s">
        <v>933</v>
      </c>
      <c r="C578" s="9">
        <v>45404</v>
      </c>
      <c r="D578" s="256">
        <v>99.999936300000002</v>
      </c>
      <c r="E578" s="9"/>
      <c r="F578" s="9"/>
      <c r="G578" s="9" t="s">
        <v>357</v>
      </c>
      <c r="H578" s="9" t="s">
        <v>358</v>
      </c>
    </row>
    <row r="579" spans="1:8" x14ac:dyDescent="0.25">
      <c r="A579" t="s">
        <v>927</v>
      </c>
      <c r="B579" t="s">
        <v>934</v>
      </c>
      <c r="C579" s="9">
        <v>45403</v>
      </c>
      <c r="D579" s="256">
        <v>99.999914500000003</v>
      </c>
      <c r="E579" s="9"/>
      <c r="F579" s="9"/>
      <c r="G579" s="9" t="s">
        <v>357</v>
      </c>
      <c r="H579" s="9" t="s">
        <v>358</v>
      </c>
    </row>
    <row r="580" spans="1:8" x14ac:dyDescent="0.25">
      <c r="A580" t="s">
        <v>927</v>
      </c>
      <c r="B580" t="s">
        <v>935</v>
      </c>
      <c r="C580" s="9">
        <v>45405</v>
      </c>
      <c r="D580" s="256">
        <v>99.990863599999997</v>
      </c>
      <c r="E580" s="9"/>
      <c r="F580" s="9"/>
      <c r="G580" s="9" t="s">
        <v>357</v>
      </c>
      <c r="H580" s="9" t="s">
        <v>358</v>
      </c>
    </row>
    <row r="581" spans="1:8" x14ac:dyDescent="0.25">
      <c r="A581" t="s">
        <v>927</v>
      </c>
      <c r="B581" t="s">
        <v>936</v>
      </c>
      <c r="C581" s="9">
        <v>29244</v>
      </c>
      <c r="D581" s="9">
        <v>100</v>
      </c>
      <c r="E581" s="9"/>
      <c r="F581" s="9"/>
      <c r="G581" s="9" t="s">
        <v>357</v>
      </c>
      <c r="H581" s="9" t="s">
        <v>358</v>
      </c>
    </row>
    <row r="582" spans="1:8" x14ac:dyDescent="0.25">
      <c r="A582" t="s">
        <v>927</v>
      </c>
      <c r="B582" t="s">
        <v>937</v>
      </c>
      <c r="C582" s="9">
        <v>45484</v>
      </c>
      <c r="D582" s="9">
        <v>0</v>
      </c>
      <c r="E582" s="9"/>
      <c r="F582" s="9"/>
      <c r="G582" s="9" t="s">
        <v>357</v>
      </c>
      <c r="H582" s="9" t="s">
        <v>358</v>
      </c>
    </row>
    <row r="583" spans="1:8" x14ac:dyDescent="0.25">
      <c r="A583" t="s">
        <v>927</v>
      </c>
      <c r="B583" t="s">
        <v>938</v>
      </c>
      <c r="C583" s="9">
        <v>7072</v>
      </c>
      <c r="D583" s="9">
        <v>0</v>
      </c>
      <c r="E583" s="9"/>
      <c r="F583" s="9"/>
      <c r="G583" s="9" t="s">
        <v>357</v>
      </c>
      <c r="H583" s="9" t="s">
        <v>358</v>
      </c>
    </row>
    <row r="584" spans="1:8" x14ac:dyDescent="0.25">
      <c r="A584" t="s">
        <v>927</v>
      </c>
      <c r="B584" t="s">
        <v>939</v>
      </c>
      <c r="C584" s="9">
        <v>7073</v>
      </c>
      <c r="D584" s="9">
        <v>0</v>
      </c>
      <c r="E584" s="9"/>
      <c r="F584" s="9"/>
      <c r="G584" s="9" t="s">
        <v>357</v>
      </c>
      <c r="H584" s="9" t="s">
        <v>358</v>
      </c>
    </row>
    <row r="585" spans="1:8" x14ac:dyDescent="0.25">
      <c r="A585" t="s">
        <v>927</v>
      </c>
      <c r="B585" t="s">
        <v>940</v>
      </c>
      <c r="C585" s="9">
        <v>45485</v>
      </c>
      <c r="D585" s="9">
        <v>0</v>
      </c>
      <c r="E585" s="9"/>
      <c r="F585" s="9"/>
      <c r="G585" s="9" t="s">
        <v>357</v>
      </c>
      <c r="H585" s="9" t="s">
        <v>358</v>
      </c>
    </row>
    <row r="586" spans="1:8" x14ac:dyDescent="0.25">
      <c r="A586" t="s">
        <v>12</v>
      </c>
      <c r="B586" t="s">
        <v>941</v>
      </c>
      <c r="C586" s="9">
        <v>6688</v>
      </c>
      <c r="D586" s="256">
        <v>98.400287000000006</v>
      </c>
      <c r="E586" s="9"/>
      <c r="F586" s="9"/>
      <c r="G586" s="9" t="s">
        <v>358</v>
      </c>
      <c r="H586" s="9" t="s">
        <v>358</v>
      </c>
    </row>
    <row r="587" spans="1:8" x14ac:dyDescent="0.25">
      <c r="A587" t="s">
        <v>12</v>
      </c>
      <c r="B587" t="s">
        <v>942</v>
      </c>
      <c r="C587" s="9">
        <v>6686</v>
      </c>
      <c r="D587" s="9">
        <v>0</v>
      </c>
      <c r="E587" s="9"/>
      <c r="F587" s="9"/>
      <c r="G587" s="9" t="s">
        <v>357</v>
      </c>
      <c r="H587" s="9" t="s">
        <v>358</v>
      </c>
    </row>
    <row r="588" spans="1:8" x14ac:dyDescent="0.25">
      <c r="A588" t="s">
        <v>12</v>
      </c>
      <c r="B588" t="s">
        <v>943</v>
      </c>
      <c r="C588" s="9">
        <v>6690</v>
      </c>
      <c r="D588" s="256">
        <v>7.7997231999999999</v>
      </c>
      <c r="E588" s="9"/>
      <c r="F588" s="9"/>
      <c r="G588" s="9" t="s">
        <v>357</v>
      </c>
      <c r="H588" s="9" t="s">
        <v>358</v>
      </c>
    </row>
    <row r="589" spans="1:8" x14ac:dyDescent="0.25">
      <c r="A589" t="s">
        <v>12</v>
      </c>
      <c r="B589" t="s">
        <v>944</v>
      </c>
      <c r="C589" s="9">
        <v>6696</v>
      </c>
      <c r="D589" s="9">
        <v>0</v>
      </c>
      <c r="E589" s="9"/>
      <c r="F589" s="9"/>
      <c r="G589" s="9" t="s">
        <v>357</v>
      </c>
      <c r="H589" s="9" t="s">
        <v>358</v>
      </c>
    </row>
    <row r="590" spans="1:8" x14ac:dyDescent="0.25">
      <c r="A590" t="s">
        <v>12</v>
      </c>
      <c r="B590" t="s">
        <v>945</v>
      </c>
      <c r="C590" s="9">
        <v>6692</v>
      </c>
      <c r="D590" s="256">
        <v>90.046004199999999</v>
      </c>
      <c r="E590" s="9"/>
      <c r="F590" s="9"/>
      <c r="G590" s="9" t="s">
        <v>357</v>
      </c>
      <c r="H590" s="9" t="s">
        <v>358</v>
      </c>
    </row>
    <row r="591" spans="1:8" x14ac:dyDescent="0.25">
      <c r="A591" t="s">
        <v>12</v>
      </c>
      <c r="B591" t="s">
        <v>946</v>
      </c>
      <c r="C591" s="9">
        <v>6697</v>
      </c>
      <c r="D591" s="9">
        <v>0</v>
      </c>
      <c r="E591" s="9"/>
      <c r="F591" s="9"/>
      <c r="G591" s="9" t="s">
        <v>357</v>
      </c>
      <c r="H591" s="9" t="s">
        <v>358</v>
      </c>
    </row>
    <row r="592" spans="1:8" x14ac:dyDescent="0.25">
      <c r="A592" t="s">
        <v>12</v>
      </c>
      <c r="B592" t="s">
        <v>947</v>
      </c>
      <c r="C592" s="9">
        <v>45560</v>
      </c>
      <c r="D592" s="9">
        <v>0</v>
      </c>
      <c r="E592" s="9"/>
      <c r="F592" s="9"/>
      <c r="G592" s="9" t="s">
        <v>357</v>
      </c>
      <c r="H592" s="9" t="s">
        <v>358</v>
      </c>
    </row>
    <row r="593" spans="1:8" x14ac:dyDescent="0.25">
      <c r="A593" t="s">
        <v>12</v>
      </c>
      <c r="B593" t="s">
        <v>948</v>
      </c>
      <c r="C593" s="9">
        <v>45561</v>
      </c>
      <c r="D593" s="9">
        <v>0</v>
      </c>
      <c r="E593" s="9"/>
      <c r="F593" s="9"/>
      <c r="G593" s="9" t="s">
        <v>358</v>
      </c>
      <c r="H593" s="9" t="s">
        <v>358</v>
      </c>
    </row>
    <row r="594" spans="1:8" x14ac:dyDescent="0.25">
      <c r="A594" t="s">
        <v>12</v>
      </c>
      <c r="B594" t="s">
        <v>949</v>
      </c>
      <c r="C594" s="9">
        <v>6685</v>
      </c>
      <c r="D594" s="256">
        <v>98.186040199999994</v>
      </c>
      <c r="E594" s="9"/>
      <c r="F594" s="9"/>
      <c r="G594" s="9" t="s">
        <v>357</v>
      </c>
      <c r="H594" s="9" t="s">
        <v>358</v>
      </c>
    </row>
    <row r="595" spans="1:8" x14ac:dyDescent="0.25">
      <c r="A595" t="s">
        <v>12</v>
      </c>
      <c r="B595" t="s">
        <v>950</v>
      </c>
      <c r="C595" s="9">
        <v>6695</v>
      </c>
      <c r="D595" s="9">
        <v>100</v>
      </c>
      <c r="E595" s="9"/>
      <c r="F595" s="9"/>
      <c r="G595" s="9" t="s">
        <v>358</v>
      </c>
      <c r="H595" s="9" t="s">
        <v>358</v>
      </c>
    </row>
    <row r="596" spans="1:8" x14ac:dyDescent="0.25">
      <c r="A596" t="s">
        <v>12</v>
      </c>
      <c r="B596" t="s">
        <v>951</v>
      </c>
      <c r="C596" s="9">
        <v>6694</v>
      </c>
      <c r="D596" s="9">
        <v>0</v>
      </c>
      <c r="E596" s="9"/>
      <c r="F596" s="9"/>
      <c r="G596" s="9" t="s">
        <v>357</v>
      </c>
      <c r="H596" s="9" t="s">
        <v>358</v>
      </c>
    </row>
    <row r="597" spans="1:8" x14ac:dyDescent="0.25">
      <c r="A597" t="s">
        <v>12</v>
      </c>
      <c r="B597" s="265" t="s">
        <v>952</v>
      </c>
      <c r="C597" s="9">
        <v>47163</v>
      </c>
      <c r="D597" s="9">
        <v>0</v>
      </c>
      <c r="E597" s="9"/>
      <c r="F597" s="9" t="s">
        <v>369</v>
      </c>
      <c r="G597" s="9" t="s">
        <v>357</v>
      </c>
      <c r="H597" s="9" t="s">
        <v>358</v>
      </c>
    </row>
    <row r="598" spans="1:8" x14ac:dyDescent="0.25">
      <c r="A598" t="s">
        <v>12</v>
      </c>
      <c r="B598" t="s">
        <v>953</v>
      </c>
      <c r="C598" s="9">
        <v>24261</v>
      </c>
      <c r="D598" s="9">
        <v>0</v>
      </c>
      <c r="E598" s="9"/>
      <c r="F598" s="9"/>
      <c r="G598" s="9" t="s">
        <v>357</v>
      </c>
      <c r="H598" s="9" t="s">
        <v>358</v>
      </c>
    </row>
    <row r="599" spans="1:8" x14ac:dyDescent="0.25">
      <c r="A599" t="s">
        <v>12</v>
      </c>
      <c r="B599" t="s">
        <v>954</v>
      </c>
      <c r="C599" s="9">
        <v>29900</v>
      </c>
      <c r="D599" s="256">
        <v>4.9090255000000003</v>
      </c>
      <c r="E599" s="9"/>
      <c r="F599" s="9"/>
      <c r="G599" s="9" t="s">
        <v>357</v>
      </c>
      <c r="H599" s="9" t="s">
        <v>358</v>
      </c>
    </row>
    <row r="600" spans="1:8" x14ac:dyDescent="0.25">
      <c r="A600" t="s">
        <v>12</v>
      </c>
      <c r="B600" s="265" t="s">
        <v>955</v>
      </c>
      <c r="C600" s="9">
        <v>47164</v>
      </c>
      <c r="D600" s="9">
        <v>0</v>
      </c>
      <c r="E600" s="9"/>
      <c r="F600" s="9" t="s">
        <v>369</v>
      </c>
      <c r="G600" s="9" t="s">
        <v>357</v>
      </c>
      <c r="H600" s="9" t="s">
        <v>358</v>
      </c>
    </row>
    <row r="601" spans="1:8" x14ac:dyDescent="0.25">
      <c r="A601" t="s">
        <v>12</v>
      </c>
      <c r="B601" s="265" t="s">
        <v>956</v>
      </c>
      <c r="C601" s="9">
        <v>6693</v>
      </c>
      <c r="D601" s="9">
        <v>0</v>
      </c>
      <c r="E601" s="9"/>
      <c r="F601" s="9" t="s">
        <v>369</v>
      </c>
      <c r="G601" s="9" t="s">
        <v>357</v>
      </c>
      <c r="H601" s="9" t="s">
        <v>358</v>
      </c>
    </row>
    <row r="602" spans="1:8" x14ac:dyDescent="0.25">
      <c r="A602" t="s">
        <v>12</v>
      </c>
      <c r="B602" s="265" t="s">
        <v>957</v>
      </c>
      <c r="C602" s="9">
        <v>47165</v>
      </c>
      <c r="D602" s="9">
        <v>0</v>
      </c>
      <c r="E602" s="9"/>
      <c r="F602" s="9" t="s">
        <v>369</v>
      </c>
      <c r="G602" s="9" t="s">
        <v>357</v>
      </c>
      <c r="H602" s="9" t="s">
        <v>358</v>
      </c>
    </row>
    <row r="603" spans="1:8" x14ac:dyDescent="0.25">
      <c r="A603" t="s">
        <v>12</v>
      </c>
      <c r="B603" t="s">
        <v>958</v>
      </c>
      <c r="C603" s="9">
        <v>6698</v>
      </c>
      <c r="D603" s="9">
        <v>0</v>
      </c>
      <c r="E603" s="9"/>
      <c r="F603" s="9"/>
      <c r="G603" s="9" t="s">
        <v>357</v>
      </c>
      <c r="H603" s="9" t="s">
        <v>358</v>
      </c>
    </row>
    <row r="604" spans="1:8" x14ac:dyDescent="0.25">
      <c r="A604" t="s">
        <v>12</v>
      </c>
      <c r="B604" s="265" t="s">
        <v>959</v>
      </c>
      <c r="C604" s="9">
        <v>6699</v>
      </c>
      <c r="D604" s="9">
        <v>100</v>
      </c>
      <c r="E604" s="9"/>
      <c r="F604" s="9" t="s">
        <v>369</v>
      </c>
      <c r="G604" s="9" t="s">
        <v>357</v>
      </c>
      <c r="H604" s="9" t="s">
        <v>358</v>
      </c>
    </row>
    <row r="605" spans="1:8" x14ac:dyDescent="0.25">
      <c r="A605" t="s">
        <v>12</v>
      </c>
      <c r="B605" t="s">
        <v>960</v>
      </c>
      <c r="C605" s="9">
        <v>6687</v>
      </c>
      <c r="D605" s="9">
        <v>0</v>
      </c>
      <c r="E605" s="9"/>
      <c r="F605" s="9"/>
      <c r="G605" s="9" t="s">
        <v>357</v>
      </c>
      <c r="H605" s="9" t="s">
        <v>358</v>
      </c>
    </row>
    <row r="606" spans="1:8" x14ac:dyDescent="0.25">
      <c r="A606" t="s">
        <v>12</v>
      </c>
      <c r="B606" t="s">
        <v>961</v>
      </c>
      <c r="C606" s="9">
        <v>6689</v>
      </c>
      <c r="D606" s="256">
        <v>0.1819335</v>
      </c>
      <c r="E606" s="9"/>
      <c r="F606" s="9"/>
      <c r="G606" s="9" t="s">
        <v>357</v>
      </c>
      <c r="H606" s="9" t="s">
        <v>358</v>
      </c>
    </row>
    <row r="607" spans="1:8" x14ac:dyDescent="0.25">
      <c r="A607" t="s">
        <v>12</v>
      </c>
      <c r="B607" t="s">
        <v>962</v>
      </c>
      <c r="C607" s="9">
        <v>45562</v>
      </c>
      <c r="D607" s="256">
        <v>4.4151700000000002E-2</v>
      </c>
      <c r="E607" s="9"/>
      <c r="F607" s="9"/>
      <c r="G607" s="9" t="s">
        <v>357</v>
      </c>
      <c r="H607" s="9" t="s">
        <v>358</v>
      </c>
    </row>
    <row r="608" spans="1:8" x14ac:dyDescent="0.25">
      <c r="A608" t="s">
        <v>12</v>
      </c>
      <c r="B608" t="s">
        <v>963</v>
      </c>
      <c r="C608" s="9">
        <v>6691</v>
      </c>
      <c r="D608" s="256">
        <v>99.753271100000006</v>
      </c>
      <c r="E608" s="9"/>
      <c r="F608" s="9"/>
      <c r="G608" s="9" t="s">
        <v>357</v>
      </c>
      <c r="H608" s="9" t="s">
        <v>358</v>
      </c>
    </row>
    <row r="609" spans="1:8" x14ac:dyDescent="0.25">
      <c r="A609" t="s">
        <v>24</v>
      </c>
      <c r="B609" t="s">
        <v>964</v>
      </c>
      <c r="C609" s="9">
        <v>6711</v>
      </c>
      <c r="D609" s="256">
        <v>69.369698200000002</v>
      </c>
      <c r="E609" s="9"/>
      <c r="F609" s="9"/>
      <c r="G609" s="9" t="s">
        <v>357</v>
      </c>
      <c r="H609" s="9" t="s">
        <v>358</v>
      </c>
    </row>
    <row r="610" spans="1:8" x14ac:dyDescent="0.25">
      <c r="A610" t="s">
        <v>24</v>
      </c>
      <c r="B610" t="s">
        <v>965</v>
      </c>
      <c r="C610" s="9">
        <v>6707</v>
      </c>
      <c r="D610" s="9">
        <v>100</v>
      </c>
      <c r="E610" s="9"/>
      <c r="F610" s="9"/>
      <c r="G610" s="9" t="s">
        <v>357</v>
      </c>
      <c r="H610" s="9" t="s">
        <v>358</v>
      </c>
    </row>
    <row r="611" spans="1:8" x14ac:dyDescent="0.25">
      <c r="A611" t="s">
        <v>24</v>
      </c>
      <c r="B611" t="s">
        <v>966</v>
      </c>
      <c r="C611" s="9">
        <v>6708</v>
      </c>
      <c r="D611" s="256">
        <v>96.632831699999997</v>
      </c>
      <c r="E611" s="9"/>
      <c r="F611" s="9"/>
      <c r="G611" s="9" t="s">
        <v>357</v>
      </c>
      <c r="H611" s="9" t="s">
        <v>358</v>
      </c>
    </row>
    <row r="612" spans="1:8" x14ac:dyDescent="0.25">
      <c r="A612" t="s">
        <v>24</v>
      </c>
      <c r="B612" t="s">
        <v>967</v>
      </c>
      <c r="C612" s="9">
        <v>6701</v>
      </c>
      <c r="D612" s="256">
        <v>81.934039299999995</v>
      </c>
      <c r="E612" s="9"/>
      <c r="F612" s="9"/>
      <c r="G612" s="9" t="s">
        <v>357</v>
      </c>
      <c r="H612" s="9" t="s">
        <v>358</v>
      </c>
    </row>
    <row r="613" spans="1:8" x14ac:dyDescent="0.25">
      <c r="A613" t="s">
        <v>24</v>
      </c>
      <c r="B613" t="s">
        <v>968</v>
      </c>
      <c r="C613" s="9">
        <v>6700</v>
      </c>
      <c r="D613" s="256">
        <v>90.231221399999995</v>
      </c>
      <c r="E613" s="9"/>
      <c r="F613" s="9"/>
      <c r="G613" s="9" t="s">
        <v>357</v>
      </c>
      <c r="H613" s="9" t="s">
        <v>358</v>
      </c>
    </row>
    <row r="614" spans="1:8" x14ac:dyDescent="0.25">
      <c r="A614" t="s">
        <v>24</v>
      </c>
      <c r="B614" t="s">
        <v>969</v>
      </c>
      <c r="C614" s="9">
        <v>6703</v>
      </c>
      <c r="D614" s="256">
        <v>99.885773099999994</v>
      </c>
      <c r="E614" s="9"/>
      <c r="F614" s="9"/>
      <c r="G614" s="9" t="s">
        <v>357</v>
      </c>
      <c r="H614" s="9" t="s">
        <v>358</v>
      </c>
    </row>
    <row r="615" spans="1:8" x14ac:dyDescent="0.25">
      <c r="A615" t="s">
        <v>24</v>
      </c>
      <c r="B615" t="s">
        <v>970</v>
      </c>
      <c r="C615" s="9">
        <v>6704</v>
      </c>
      <c r="D615" s="256">
        <v>96.839734300000003</v>
      </c>
      <c r="E615" s="9"/>
      <c r="F615" s="9"/>
      <c r="G615" s="9" t="s">
        <v>357</v>
      </c>
      <c r="H615" s="9" t="s">
        <v>358</v>
      </c>
    </row>
    <row r="616" spans="1:8" x14ac:dyDescent="0.25">
      <c r="A616" t="s">
        <v>24</v>
      </c>
      <c r="B616" t="s">
        <v>971</v>
      </c>
      <c r="C616" s="9">
        <v>6715</v>
      </c>
      <c r="D616" s="9">
        <v>100</v>
      </c>
      <c r="E616" s="9"/>
      <c r="F616" s="9"/>
      <c r="G616" s="9" t="s">
        <v>358</v>
      </c>
      <c r="H616" s="9" t="s">
        <v>357</v>
      </c>
    </row>
    <row r="617" spans="1:8" x14ac:dyDescent="0.25">
      <c r="A617" t="s">
        <v>24</v>
      </c>
      <c r="B617" t="s">
        <v>972</v>
      </c>
      <c r="C617" s="9">
        <v>6716</v>
      </c>
      <c r="D617" s="9">
        <v>100</v>
      </c>
      <c r="E617" s="9"/>
      <c r="F617" s="9"/>
      <c r="G617" s="9" t="s">
        <v>358</v>
      </c>
      <c r="H617" s="9" t="s">
        <v>358</v>
      </c>
    </row>
    <row r="618" spans="1:8" x14ac:dyDescent="0.25">
      <c r="A618" t="s">
        <v>24</v>
      </c>
      <c r="B618" t="s">
        <v>973</v>
      </c>
      <c r="C618" s="9">
        <v>6702</v>
      </c>
      <c r="D618" s="256">
        <v>56.0278177</v>
      </c>
      <c r="E618" s="9"/>
      <c r="F618" s="9"/>
      <c r="G618" s="9" t="s">
        <v>357</v>
      </c>
      <c r="H618" s="9" t="s">
        <v>358</v>
      </c>
    </row>
    <row r="619" spans="1:8" x14ac:dyDescent="0.25">
      <c r="A619" t="s">
        <v>24</v>
      </c>
      <c r="B619" t="s">
        <v>974</v>
      </c>
      <c r="C619" s="9">
        <v>6714</v>
      </c>
      <c r="D619" s="9">
        <v>100</v>
      </c>
      <c r="E619" s="9"/>
      <c r="F619" s="9"/>
      <c r="G619" s="9" t="s">
        <v>358</v>
      </c>
      <c r="H619" s="9" t="s">
        <v>357</v>
      </c>
    </row>
    <row r="620" spans="1:8" x14ac:dyDescent="0.25">
      <c r="A620" t="s">
        <v>24</v>
      </c>
      <c r="B620" t="s">
        <v>975</v>
      </c>
      <c r="C620" s="9">
        <v>6710</v>
      </c>
      <c r="D620" s="9">
        <v>0</v>
      </c>
      <c r="E620" s="9"/>
      <c r="F620" s="9"/>
      <c r="G620" s="9" t="s">
        <v>357</v>
      </c>
      <c r="H620" s="9" t="s">
        <v>358</v>
      </c>
    </row>
    <row r="621" spans="1:8" x14ac:dyDescent="0.25">
      <c r="A621" t="s">
        <v>24</v>
      </c>
      <c r="B621" t="s">
        <v>976</v>
      </c>
      <c r="C621" s="9">
        <v>6717</v>
      </c>
      <c r="D621" s="9">
        <v>100</v>
      </c>
      <c r="E621" s="9"/>
      <c r="F621" s="9"/>
      <c r="G621" s="9" t="s">
        <v>358</v>
      </c>
      <c r="H621" s="9" t="s">
        <v>358</v>
      </c>
    </row>
    <row r="622" spans="1:8" x14ac:dyDescent="0.25">
      <c r="A622" t="s">
        <v>24</v>
      </c>
      <c r="B622" t="s">
        <v>977</v>
      </c>
      <c r="C622" s="9">
        <v>6713</v>
      </c>
      <c r="D622" s="256">
        <v>97.603597600000001</v>
      </c>
      <c r="E622" s="9"/>
      <c r="F622" s="9"/>
      <c r="G622" s="9" t="s">
        <v>358</v>
      </c>
      <c r="H622" s="9" t="s">
        <v>358</v>
      </c>
    </row>
    <row r="623" spans="1:8" x14ac:dyDescent="0.25">
      <c r="A623" t="s">
        <v>24</v>
      </c>
      <c r="B623" t="s">
        <v>978</v>
      </c>
      <c r="C623" s="9">
        <v>6718</v>
      </c>
      <c r="D623" s="9">
        <v>100</v>
      </c>
      <c r="E623" s="9"/>
      <c r="F623" s="9"/>
      <c r="G623" s="9" t="s">
        <v>357</v>
      </c>
      <c r="H623" s="9" t="s">
        <v>358</v>
      </c>
    </row>
    <row r="624" spans="1:8" x14ac:dyDescent="0.25">
      <c r="A624" t="s">
        <v>24</v>
      </c>
      <c r="B624" t="s">
        <v>979</v>
      </c>
      <c r="C624" s="9">
        <v>6705</v>
      </c>
      <c r="D624" s="256">
        <v>98.697412400000005</v>
      </c>
      <c r="E624" s="9"/>
      <c r="F624" s="9"/>
      <c r="G624" s="9" t="s">
        <v>357</v>
      </c>
      <c r="H624" s="9" t="s">
        <v>358</v>
      </c>
    </row>
    <row r="625" spans="1:8" x14ac:dyDescent="0.25">
      <c r="A625" t="s">
        <v>24</v>
      </c>
      <c r="B625" t="s">
        <v>980</v>
      </c>
      <c r="C625" s="9">
        <v>6712</v>
      </c>
      <c r="D625" s="256">
        <v>49.936441299999998</v>
      </c>
      <c r="E625" s="9"/>
      <c r="F625" s="9"/>
      <c r="G625" s="9" t="s">
        <v>358</v>
      </c>
      <c r="H625" s="9" t="s">
        <v>358</v>
      </c>
    </row>
    <row r="626" spans="1:8" x14ac:dyDescent="0.25">
      <c r="A626" t="s">
        <v>24</v>
      </c>
      <c r="B626" t="s">
        <v>981</v>
      </c>
      <c r="C626" s="9">
        <v>6706</v>
      </c>
      <c r="D626" s="256">
        <v>99.365776999999994</v>
      </c>
      <c r="E626" s="9"/>
      <c r="F626" s="9"/>
      <c r="G626" s="9" t="s">
        <v>357</v>
      </c>
      <c r="H626" s="9" t="s">
        <v>358</v>
      </c>
    </row>
    <row r="627" spans="1:8" x14ac:dyDescent="0.25">
      <c r="A627" t="s">
        <v>982</v>
      </c>
      <c r="B627" t="s">
        <v>983</v>
      </c>
      <c r="C627" s="9">
        <v>45421</v>
      </c>
      <c r="D627" s="256">
        <v>4.5527188000000001</v>
      </c>
      <c r="E627" s="9"/>
      <c r="F627" s="9"/>
      <c r="G627" s="9" t="s">
        <v>357</v>
      </c>
      <c r="H627" s="9" t="s">
        <v>358</v>
      </c>
    </row>
    <row r="628" spans="1:8" x14ac:dyDescent="0.25">
      <c r="A628" t="s">
        <v>982</v>
      </c>
      <c r="B628" t="s">
        <v>984</v>
      </c>
      <c r="C628" s="9">
        <v>45412</v>
      </c>
      <c r="D628" s="9">
        <v>0</v>
      </c>
      <c r="E628" s="9"/>
      <c r="F628" s="9"/>
      <c r="G628" s="9" t="s">
        <v>357</v>
      </c>
      <c r="H628" s="9" t="s">
        <v>358</v>
      </c>
    </row>
    <row r="629" spans="1:8" x14ac:dyDescent="0.25">
      <c r="A629" t="s">
        <v>982</v>
      </c>
      <c r="B629" t="s">
        <v>985</v>
      </c>
      <c r="C629" s="9">
        <v>45413</v>
      </c>
      <c r="D629" s="256">
        <v>99.999999200000005</v>
      </c>
      <c r="E629" s="9"/>
      <c r="F629" s="9"/>
      <c r="G629" s="9" t="s">
        <v>357</v>
      </c>
      <c r="H629" s="9" t="s">
        <v>358</v>
      </c>
    </row>
    <row r="630" spans="1:8" x14ac:dyDescent="0.25">
      <c r="A630" t="s">
        <v>982</v>
      </c>
      <c r="B630" t="s">
        <v>986</v>
      </c>
      <c r="C630" s="9">
        <v>45414</v>
      </c>
      <c r="D630" s="9">
        <v>100</v>
      </c>
      <c r="E630" s="9"/>
      <c r="F630" s="9"/>
      <c r="G630" s="9" t="s">
        <v>357</v>
      </c>
      <c r="H630" s="9" t="s">
        <v>358</v>
      </c>
    </row>
    <row r="631" spans="1:8" x14ac:dyDescent="0.25">
      <c r="A631" t="s">
        <v>982</v>
      </c>
      <c r="B631" t="s">
        <v>987</v>
      </c>
      <c r="C631" s="9">
        <v>45415</v>
      </c>
      <c r="D631" s="256">
        <v>1.5605549999999999E-3</v>
      </c>
      <c r="E631" s="9"/>
      <c r="F631" s="9"/>
      <c r="G631" s="9" t="s">
        <v>357</v>
      </c>
      <c r="H631" s="9" t="s">
        <v>358</v>
      </c>
    </row>
    <row r="632" spans="1:8" x14ac:dyDescent="0.25">
      <c r="A632" t="s">
        <v>982</v>
      </c>
      <c r="B632" t="s">
        <v>988</v>
      </c>
      <c r="C632" s="9">
        <v>45416</v>
      </c>
      <c r="D632" s="9">
        <v>0</v>
      </c>
      <c r="E632" s="9"/>
      <c r="F632" s="9"/>
      <c r="G632" s="9" t="s">
        <v>357</v>
      </c>
      <c r="H632" s="9" t="s">
        <v>358</v>
      </c>
    </row>
    <row r="633" spans="1:8" x14ac:dyDescent="0.25">
      <c r="A633" t="s">
        <v>982</v>
      </c>
      <c r="B633" t="s">
        <v>989</v>
      </c>
      <c r="C633" s="9">
        <v>45417</v>
      </c>
      <c r="D633" s="9">
        <v>100</v>
      </c>
      <c r="E633" s="9"/>
      <c r="F633" s="9"/>
      <c r="G633" s="9" t="s">
        <v>357</v>
      </c>
      <c r="H633" s="9" t="s">
        <v>358</v>
      </c>
    </row>
    <row r="634" spans="1:8" x14ac:dyDescent="0.25">
      <c r="A634" t="s">
        <v>982</v>
      </c>
      <c r="B634" t="s">
        <v>990</v>
      </c>
      <c r="C634" s="9">
        <v>45418</v>
      </c>
      <c r="D634" s="256">
        <v>0.59724840000000001</v>
      </c>
      <c r="E634" s="9"/>
      <c r="F634" s="9"/>
      <c r="G634" s="9" t="s">
        <v>357</v>
      </c>
      <c r="H634" s="9" t="s">
        <v>358</v>
      </c>
    </row>
    <row r="635" spans="1:8" x14ac:dyDescent="0.25">
      <c r="A635" t="s">
        <v>982</v>
      </c>
      <c r="B635" t="s">
        <v>991</v>
      </c>
      <c r="C635" s="9">
        <v>45419</v>
      </c>
      <c r="D635" s="256">
        <v>0.18009910000000001</v>
      </c>
      <c r="E635" s="9"/>
      <c r="F635" s="9"/>
      <c r="G635" s="9" t="s">
        <v>357</v>
      </c>
      <c r="H635" s="9" t="s">
        <v>358</v>
      </c>
    </row>
    <row r="636" spans="1:8" x14ac:dyDescent="0.25">
      <c r="A636" t="s">
        <v>982</v>
      </c>
      <c r="B636" t="s">
        <v>992</v>
      </c>
      <c r="C636" s="9">
        <v>45420</v>
      </c>
      <c r="D636" s="9">
        <v>100</v>
      </c>
      <c r="E636" s="9"/>
      <c r="F636" s="9"/>
      <c r="G636" s="9" t="s">
        <v>357</v>
      </c>
      <c r="H636" s="9" t="s">
        <v>358</v>
      </c>
    </row>
    <row r="637" spans="1:8" x14ac:dyDescent="0.25">
      <c r="A637" t="s">
        <v>982</v>
      </c>
      <c r="B637" s="265" t="s">
        <v>993</v>
      </c>
      <c r="C637" s="9">
        <v>6766</v>
      </c>
      <c r="D637" s="256">
        <v>67.3907308</v>
      </c>
      <c r="E637" s="9"/>
      <c r="F637" s="9" t="s">
        <v>369</v>
      </c>
      <c r="G637" s="9" t="s">
        <v>357</v>
      </c>
      <c r="H637" s="9" t="s">
        <v>358</v>
      </c>
    </row>
    <row r="638" spans="1:8" x14ac:dyDescent="0.25">
      <c r="A638" t="s">
        <v>982</v>
      </c>
      <c r="B638" t="s">
        <v>994</v>
      </c>
      <c r="C638" s="9">
        <v>6762</v>
      </c>
      <c r="D638" s="256">
        <v>99.999996899999999</v>
      </c>
      <c r="E638" s="9"/>
      <c r="F638" s="9"/>
      <c r="G638" s="9" t="s">
        <v>357</v>
      </c>
      <c r="H638" s="9" t="s">
        <v>358</v>
      </c>
    </row>
    <row r="639" spans="1:8" x14ac:dyDescent="0.25">
      <c r="A639" t="s">
        <v>982</v>
      </c>
      <c r="B639" t="s">
        <v>995</v>
      </c>
      <c r="C639" s="9">
        <v>45426</v>
      </c>
      <c r="D639" s="256">
        <v>99.950319100000002</v>
      </c>
      <c r="E639" s="9"/>
      <c r="F639" s="9"/>
      <c r="G639" s="9" t="s">
        <v>358</v>
      </c>
      <c r="H639" s="9" t="s">
        <v>358</v>
      </c>
    </row>
    <row r="640" spans="1:8" x14ac:dyDescent="0.25">
      <c r="A640" t="s">
        <v>982</v>
      </c>
      <c r="B640" t="s">
        <v>996</v>
      </c>
      <c r="C640" s="9">
        <v>45424</v>
      </c>
      <c r="D640" s="256">
        <v>37.978636999999999</v>
      </c>
      <c r="E640" s="9"/>
      <c r="F640" s="9"/>
      <c r="G640" s="9" t="s">
        <v>357</v>
      </c>
      <c r="H640" s="9" t="s">
        <v>358</v>
      </c>
    </row>
    <row r="641" spans="1:8" x14ac:dyDescent="0.25">
      <c r="A641" t="s">
        <v>982</v>
      </c>
      <c r="B641" t="s">
        <v>997</v>
      </c>
      <c r="C641" s="9">
        <v>6764</v>
      </c>
      <c r="D641" s="256">
        <v>84.323675059999999</v>
      </c>
      <c r="E641" s="9"/>
      <c r="F641" s="9"/>
      <c r="G641" s="9" t="s">
        <v>357</v>
      </c>
      <c r="H641" s="9" t="s">
        <v>358</v>
      </c>
    </row>
    <row r="642" spans="1:8" x14ac:dyDescent="0.25">
      <c r="A642" t="s">
        <v>982</v>
      </c>
      <c r="B642" t="s">
        <v>998</v>
      </c>
      <c r="C642" s="9">
        <v>6761</v>
      </c>
      <c r="D642" s="9">
        <v>100</v>
      </c>
      <c r="E642" s="9"/>
      <c r="F642" s="9"/>
      <c r="G642" s="9" t="s">
        <v>357</v>
      </c>
      <c r="H642" s="9" t="s">
        <v>358</v>
      </c>
    </row>
    <row r="643" spans="1:8" x14ac:dyDescent="0.25">
      <c r="A643" t="s">
        <v>982</v>
      </c>
      <c r="B643" s="265" t="s">
        <v>999</v>
      </c>
      <c r="C643" s="9">
        <v>6763</v>
      </c>
      <c r="D643" s="256">
        <v>99.999998700000006</v>
      </c>
      <c r="E643" s="9"/>
      <c r="F643" s="9" t="s">
        <v>369</v>
      </c>
      <c r="G643" s="9" t="s">
        <v>357</v>
      </c>
      <c r="H643" s="9" t="s">
        <v>358</v>
      </c>
    </row>
    <row r="644" spans="1:8" x14ac:dyDescent="0.25">
      <c r="A644" t="s">
        <v>982</v>
      </c>
      <c r="B644" t="s">
        <v>1000</v>
      </c>
      <c r="C644" s="9">
        <v>6768</v>
      </c>
      <c r="D644" s="256">
        <v>40.457728500000002</v>
      </c>
      <c r="E644" s="9"/>
      <c r="F644" s="9"/>
      <c r="G644" s="9" t="s">
        <v>358</v>
      </c>
      <c r="H644" s="9" t="s">
        <v>358</v>
      </c>
    </row>
    <row r="645" spans="1:8" x14ac:dyDescent="0.25">
      <c r="A645" t="s">
        <v>982</v>
      </c>
      <c r="B645" t="s">
        <v>1001</v>
      </c>
      <c r="C645" s="9">
        <v>6765</v>
      </c>
      <c r="D645" s="256">
        <v>99.999999399999993</v>
      </c>
      <c r="E645" s="9"/>
      <c r="F645" s="9"/>
      <c r="G645" s="9" t="s">
        <v>357</v>
      </c>
      <c r="H645" s="9" t="s">
        <v>358</v>
      </c>
    </row>
    <row r="646" spans="1:8" x14ac:dyDescent="0.25">
      <c r="A646" t="s">
        <v>982</v>
      </c>
      <c r="B646" t="s">
        <v>1002</v>
      </c>
      <c r="C646" s="9">
        <v>6767</v>
      </c>
      <c r="D646" s="256">
        <v>85.654063100000002</v>
      </c>
      <c r="E646" s="9"/>
      <c r="F646" s="9"/>
      <c r="G646" s="9" t="s">
        <v>357</v>
      </c>
      <c r="H646" s="9" t="s">
        <v>358</v>
      </c>
    </row>
    <row r="647" spans="1:8" x14ac:dyDescent="0.25">
      <c r="A647" t="s">
        <v>982</v>
      </c>
      <c r="B647" t="s">
        <v>1003</v>
      </c>
      <c r="C647" s="9">
        <v>45422</v>
      </c>
      <c r="D647" s="256">
        <v>98.101867200000001</v>
      </c>
      <c r="E647" s="9"/>
      <c r="F647" s="9"/>
      <c r="G647" s="9" t="s">
        <v>358</v>
      </c>
      <c r="H647" s="9" t="s">
        <v>358</v>
      </c>
    </row>
    <row r="648" spans="1:8" x14ac:dyDescent="0.25">
      <c r="A648" t="s">
        <v>982</v>
      </c>
      <c r="B648" t="s">
        <v>1004</v>
      </c>
      <c r="C648" s="9">
        <v>45427</v>
      </c>
      <c r="D648" s="256">
        <v>99.082749699999994</v>
      </c>
      <c r="E648" s="9"/>
      <c r="F648" s="9"/>
      <c r="G648" s="9" t="s">
        <v>357</v>
      </c>
      <c r="H648" s="9" t="s">
        <v>358</v>
      </c>
    </row>
    <row r="649" spans="1:8" x14ac:dyDescent="0.25">
      <c r="A649" t="s">
        <v>982</v>
      </c>
      <c r="B649" t="s">
        <v>1005</v>
      </c>
      <c r="C649" s="9">
        <v>45423</v>
      </c>
      <c r="D649" s="256">
        <v>2.2068044000000002</v>
      </c>
      <c r="E649" s="9"/>
      <c r="F649" s="9"/>
      <c r="G649" s="9" t="s">
        <v>358</v>
      </c>
      <c r="H649" s="9" t="s">
        <v>358</v>
      </c>
    </row>
    <row r="650" spans="1:8" x14ac:dyDescent="0.25">
      <c r="A650" t="s">
        <v>982</v>
      </c>
      <c r="B650" t="s">
        <v>1006</v>
      </c>
      <c r="C650" s="9">
        <v>45434</v>
      </c>
      <c r="D650" s="9">
        <v>0</v>
      </c>
      <c r="E650" s="9"/>
      <c r="F650" s="9"/>
      <c r="G650" s="9" t="s">
        <v>357</v>
      </c>
      <c r="H650" s="9" t="s">
        <v>358</v>
      </c>
    </row>
    <row r="651" spans="1:8" x14ac:dyDescent="0.25">
      <c r="A651" t="s">
        <v>982</v>
      </c>
      <c r="B651" t="s">
        <v>1007</v>
      </c>
      <c r="C651" s="9">
        <v>45428</v>
      </c>
      <c r="D651" s="9">
        <v>0</v>
      </c>
      <c r="E651" s="9"/>
      <c r="F651" s="9"/>
      <c r="G651" s="9" t="s">
        <v>357</v>
      </c>
      <c r="H651" s="9" t="s">
        <v>358</v>
      </c>
    </row>
    <row r="652" spans="1:8" x14ac:dyDescent="0.25">
      <c r="A652" t="s">
        <v>982</v>
      </c>
      <c r="B652" t="s">
        <v>1008</v>
      </c>
      <c r="C652" s="9">
        <v>45429</v>
      </c>
      <c r="D652" s="256">
        <v>90.694604999999996</v>
      </c>
      <c r="E652" s="9"/>
      <c r="F652" s="9"/>
      <c r="G652" s="9" t="s">
        <v>357</v>
      </c>
      <c r="H652" s="9" t="s">
        <v>358</v>
      </c>
    </row>
    <row r="653" spans="1:8" x14ac:dyDescent="0.25">
      <c r="A653" t="s">
        <v>982</v>
      </c>
      <c r="B653" t="s">
        <v>1009</v>
      </c>
      <c r="C653" s="9">
        <v>45430</v>
      </c>
      <c r="D653" s="9">
        <v>0</v>
      </c>
      <c r="E653" s="9"/>
      <c r="F653" s="9"/>
      <c r="G653" s="9" t="s">
        <v>357</v>
      </c>
      <c r="H653" s="9" t="s">
        <v>358</v>
      </c>
    </row>
    <row r="654" spans="1:8" x14ac:dyDescent="0.25">
      <c r="A654" t="s">
        <v>982</v>
      </c>
      <c r="B654" t="s">
        <v>1010</v>
      </c>
      <c r="C654" s="9">
        <v>45431</v>
      </c>
      <c r="D654" s="9">
        <v>0</v>
      </c>
      <c r="E654" s="9"/>
      <c r="F654" s="9"/>
      <c r="G654" s="9" t="s">
        <v>357</v>
      </c>
      <c r="H654" s="9" t="s">
        <v>358</v>
      </c>
    </row>
    <row r="655" spans="1:8" x14ac:dyDescent="0.25">
      <c r="A655" t="s">
        <v>982</v>
      </c>
      <c r="B655" t="s">
        <v>1011</v>
      </c>
      <c r="C655" s="9">
        <v>45432</v>
      </c>
      <c r="D655" s="256">
        <v>98.928948099999999</v>
      </c>
      <c r="E655" s="9"/>
      <c r="F655" s="9"/>
      <c r="G655" s="9" t="s">
        <v>357</v>
      </c>
      <c r="H655" s="9" t="s">
        <v>358</v>
      </c>
    </row>
    <row r="656" spans="1:8" x14ac:dyDescent="0.25">
      <c r="A656" t="s">
        <v>982</v>
      </c>
      <c r="B656" t="s">
        <v>1012</v>
      </c>
      <c r="C656" s="9">
        <v>45433</v>
      </c>
      <c r="D656" s="9">
        <v>100</v>
      </c>
      <c r="E656" s="9"/>
      <c r="F656" s="9"/>
      <c r="G656" s="9" t="s">
        <v>357</v>
      </c>
      <c r="H656" s="9" t="s">
        <v>358</v>
      </c>
    </row>
    <row r="657" spans="1:8" x14ac:dyDescent="0.25">
      <c r="A657" t="s">
        <v>982</v>
      </c>
      <c r="B657" t="s">
        <v>1013</v>
      </c>
      <c r="C657" s="9">
        <v>45435</v>
      </c>
      <c r="D657" s="9">
        <v>100</v>
      </c>
      <c r="E657" s="9"/>
      <c r="F657" s="9"/>
      <c r="G657" s="9" t="s">
        <v>357</v>
      </c>
      <c r="H657" s="9" t="s">
        <v>358</v>
      </c>
    </row>
    <row r="658" spans="1:8" x14ac:dyDescent="0.25">
      <c r="A658" t="s">
        <v>982</v>
      </c>
      <c r="B658" t="s">
        <v>1014</v>
      </c>
      <c r="C658" s="9">
        <v>45436</v>
      </c>
      <c r="D658" s="256">
        <v>4.6703700000000001</v>
      </c>
      <c r="E658" s="9"/>
      <c r="F658" s="9"/>
      <c r="G658" s="9" t="s">
        <v>357</v>
      </c>
      <c r="H658" s="9" t="s">
        <v>358</v>
      </c>
    </row>
    <row r="659" spans="1:8" x14ac:dyDescent="0.25">
      <c r="A659" t="s">
        <v>982</v>
      </c>
      <c r="B659" t="s">
        <v>1015</v>
      </c>
      <c r="C659" s="9">
        <v>45437</v>
      </c>
      <c r="D659" s="9">
        <v>0</v>
      </c>
      <c r="E659" s="9"/>
      <c r="F659" s="9"/>
      <c r="G659" s="9" t="s">
        <v>357</v>
      </c>
      <c r="H659" s="9" t="s">
        <v>358</v>
      </c>
    </row>
    <row r="660" spans="1:8" x14ac:dyDescent="0.25">
      <c r="A660" t="s">
        <v>982</v>
      </c>
      <c r="B660" t="s">
        <v>1016</v>
      </c>
      <c r="C660" s="9">
        <v>45438</v>
      </c>
      <c r="D660" s="9">
        <v>100</v>
      </c>
      <c r="E660" s="9"/>
      <c r="F660" s="9"/>
      <c r="G660" s="9" t="s">
        <v>357</v>
      </c>
      <c r="H660" s="9" t="s">
        <v>358</v>
      </c>
    </row>
    <row r="661" spans="1:8" x14ac:dyDescent="0.25">
      <c r="A661" t="s">
        <v>982</v>
      </c>
      <c r="B661" t="s">
        <v>1017</v>
      </c>
      <c r="C661" s="9">
        <v>45439</v>
      </c>
      <c r="D661" s="9">
        <v>0</v>
      </c>
      <c r="E661" s="9"/>
      <c r="F661" s="9"/>
      <c r="G661" s="9" t="s">
        <v>357</v>
      </c>
      <c r="H661" s="9" t="s">
        <v>358</v>
      </c>
    </row>
    <row r="662" spans="1:8" x14ac:dyDescent="0.25">
      <c r="A662" t="s">
        <v>982</v>
      </c>
      <c r="B662" t="s">
        <v>1018</v>
      </c>
      <c r="C662" s="9">
        <v>45441</v>
      </c>
      <c r="D662" s="9">
        <v>0</v>
      </c>
      <c r="E662" s="9"/>
      <c r="F662" s="9"/>
      <c r="G662" s="9" t="s">
        <v>357</v>
      </c>
      <c r="H662" s="9" t="s">
        <v>358</v>
      </c>
    </row>
    <row r="663" spans="1:8" x14ac:dyDescent="0.25">
      <c r="A663" t="s">
        <v>982</v>
      </c>
      <c r="B663" t="s">
        <v>1019</v>
      </c>
      <c r="C663" s="9">
        <v>45440</v>
      </c>
      <c r="D663" s="256">
        <v>0.50233470000000002</v>
      </c>
      <c r="E663" s="9"/>
      <c r="F663" s="9"/>
      <c r="G663" s="9" t="s">
        <v>357</v>
      </c>
      <c r="H663" s="9" t="s">
        <v>358</v>
      </c>
    </row>
    <row r="664" spans="1:8" x14ac:dyDescent="0.25">
      <c r="A664" t="s">
        <v>982</v>
      </c>
      <c r="B664" t="s">
        <v>1020</v>
      </c>
      <c r="C664" s="9">
        <v>45442</v>
      </c>
      <c r="D664" s="9">
        <v>100</v>
      </c>
      <c r="E664" s="9"/>
      <c r="F664" s="9"/>
      <c r="G664" s="9" t="s">
        <v>357</v>
      </c>
      <c r="H664" s="9" t="s">
        <v>358</v>
      </c>
    </row>
    <row r="665" spans="1:8" x14ac:dyDescent="0.25">
      <c r="A665" t="s">
        <v>982</v>
      </c>
      <c r="B665" t="s">
        <v>1021</v>
      </c>
      <c r="C665" s="9">
        <v>45443</v>
      </c>
      <c r="D665" s="9">
        <v>0</v>
      </c>
      <c r="E665" s="9"/>
      <c r="F665" s="9"/>
      <c r="G665" s="9" t="s">
        <v>357</v>
      </c>
      <c r="H665" s="9" t="s">
        <v>358</v>
      </c>
    </row>
    <row r="666" spans="1:8" x14ac:dyDescent="0.25">
      <c r="A666" t="s">
        <v>982</v>
      </c>
      <c r="B666" t="s">
        <v>1022</v>
      </c>
      <c r="C666" s="9">
        <v>45444</v>
      </c>
      <c r="D666" s="9">
        <v>0</v>
      </c>
      <c r="E666" s="9"/>
      <c r="F666" s="9"/>
      <c r="G666" s="9" t="s">
        <v>357</v>
      </c>
      <c r="H666" s="9" t="s">
        <v>358</v>
      </c>
    </row>
    <row r="667" spans="1:8" x14ac:dyDescent="0.25">
      <c r="A667" t="s">
        <v>982</v>
      </c>
      <c r="B667" t="s">
        <v>1023</v>
      </c>
      <c r="C667" s="9">
        <v>45445</v>
      </c>
      <c r="D667" s="9">
        <v>0</v>
      </c>
      <c r="E667" s="9"/>
      <c r="F667" s="9"/>
      <c r="G667" s="9" t="s">
        <v>357</v>
      </c>
      <c r="H667" s="9" t="s">
        <v>358</v>
      </c>
    </row>
    <row r="668" spans="1:8" x14ac:dyDescent="0.25">
      <c r="A668" t="s">
        <v>982</v>
      </c>
      <c r="B668" t="s">
        <v>1024</v>
      </c>
      <c r="C668" s="9">
        <v>45446</v>
      </c>
      <c r="D668" s="9">
        <v>0</v>
      </c>
      <c r="E668" s="9"/>
      <c r="F668" s="9"/>
      <c r="G668" s="9" t="s">
        <v>357</v>
      </c>
      <c r="H668" s="9" t="s">
        <v>358</v>
      </c>
    </row>
    <row r="669" spans="1:8" x14ac:dyDescent="0.25">
      <c r="A669" t="s">
        <v>982</v>
      </c>
      <c r="B669" t="s">
        <v>1025</v>
      </c>
      <c r="C669" s="9">
        <v>45447</v>
      </c>
      <c r="D669" s="9">
        <v>0</v>
      </c>
      <c r="E669" s="9"/>
      <c r="F669" s="9"/>
      <c r="G669" s="9" t="s">
        <v>357</v>
      </c>
      <c r="H669" s="9" t="s">
        <v>358</v>
      </c>
    </row>
    <row r="670" spans="1:8" x14ac:dyDescent="0.25">
      <c r="A670" t="s">
        <v>982</v>
      </c>
      <c r="B670" t="s">
        <v>1026</v>
      </c>
      <c r="C670" s="9">
        <v>45448</v>
      </c>
      <c r="D670" s="9">
        <v>0</v>
      </c>
      <c r="E670" s="9"/>
      <c r="F670" s="9"/>
      <c r="G670" s="9" t="s">
        <v>357</v>
      </c>
      <c r="H670" s="9" t="s">
        <v>358</v>
      </c>
    </row>
    <row r="671" spans="1:8" x14ac:dyDescent="0.25">
      <c r="A671" t="s">
        <v>982</v>
      </c>
      <c r="B671" t="s">
        <v>1027</v>
      </c>
      <c r="C671" s="9">
        <v>45449</v>
      </c>
      <c r="D671" s="256">
        <v>49.255604400000003</v>
      </c>
      <c r="E671" s="9"/>
      <c r="F671" s="9"/>
      <c r="G671" s="9" t="s">
        <v>357</v>
      </c>
      <c r="H671" s="9" t="s">
        <v>358</v>
      </c>
    </row>
    <row r="672" spans="1:8" x14ac:dyDescent="0.25">
      <c r="A672" t="s">
        <v>14</v>
      </c>
      <c r="B672" t="s">
        <v>1028</v>
      </c>
      <c r="C672" s="9">
        <v>6775</v>
      </c>
      <c r="D672" s="256">
        <v>99.997671699999998</v>
      </c>
      <c r="E672" s="9"/>
      <c r="F672" s="9"/>
      <c r="G672" s="9" t="s">
        <v>357</v>
      </c>
      <c r="H672" s="9" t="s">
        <v>358</v>
      </c>
    </row>
    <row r="673" spans="1:8" x14ac:dyDescent="0.25">
      <c r="A673" t="s">
        <v>14</v>
      </c>
      <c r="B673" t="s">
        <v>1029</v>
      </c>
      <c r="C673" s="9">
        <v>6777</v>
      </c>
      <c r="D673" s="9">
        <v>0</v>
      </c>
      <c r="E673" s="9"/>
      <c r="F673" s="9"/>
      <c r="G673" s="9" t="s">
        <v>357</v>
      </c>
      <c r="H673" s="9" t="s">
        <v>358</v>
      </c>
    </row>
    <row r="674" spans="1:8" x14ac:dyDescent="0.25">
      <c r="A674" t="s">
        <v>14</v>
      </c>
      <c r="B674" t="s">
        <v>1030</v>
      </c>
      <c r="C674" s="9">
        <v>6778</v>
      </c>
      <c r="D674" s="256">
        <v>73.770665199999996</v>
      </c>
      <c r="E674" s="9"/>
      <c r="F674" s="9"/>
      <c r="G674" s="9" t="s">
        <v>357</v>
      </c>
      <c r="H674" s="9" t="s">
        <v>358</v>
      </c>
    </row>
    <row r="675" spans="1:8" x14ac:dyDescent="0.25">
      <c r="A675" t="s">
        <v>14</v>
      </c>
      <c r="B675" t="s">
        <v>1031</v>
      </c>
      <c r="C675" s="9">
        <v>28608</v>
      </c>
      <c r="D675" s="256">
        <v>5.3144533000000003</v>
      </c>
      <c r="E675" s="9"/>
      <c r="F675" s="9"/>
      <c r="G675" s="9" t="s">
        <v>357</v>
      </c>
      <c r="H675" s="9" t="s">
        <v>358</v>
      </c>
    </row>
    <row r="676" spans="1:8" x14ac:dyDescent="0.25">
      <c r="A676" t="s">
        <v>14</v>
      </c>
      <c r="B676" t="s">
        <v>1032</v>
      </c>
      <c r="C676" s="9">
        <v>29659</v>
      </c>
      <c r="D676" s="9">
        <v>0</v>
      </c>
      <c r="E676" s="9"/>
      <c r="F676" s="9"/>
      <c r="G676" s="9" t="s">
        <v>357</v>
      </c>
      <c r="H676" s="9" t="s">
        <v>358</v>
      </c>
    </row>
    <row r="677" spans="1:8" x14ac:dyDescent="0.25">
      <c r="A677" t="s">
        <v>14</v>
      </c>
      <c r="B677" t="s">
        <v>1033</v>
      </c>
      <c r="C677" s="9">
        <v>20421</v>
      </c>
      <c r="D677" s="256">
        <v>36.387350400000003</v>
      </c>
      <c r="E677" s="9"/>
      <c r="F677" s="9"/>
      <c r="G677" s="9" t="s">
        <v>357</v>
      </c>
      <c r="H677" s="9" t="s">
        <v>358</v>
      </c>
    </row>
    <row r="678" spans="1:8" x14ac:dyDescent="0.25">
      <c r="A678" t="s">
        <v>14</v>
      </c>
      <c r="B678" s="264" t="s">
        <v>1034</v>
      </c>
      <c r="C678" s="9">
        <v>6776</v>
      </c>
      <c r="D678" s="9">
        <v>0</v>
      </c>
      <c r="E678" s="9" t="s">
        <v>369</v>
      </c>
      <c r="F678" s="9"/>
      <c r="G678" s="9" t="s">
        <v>357</v>
      </c>
      <c r="H678" s="9" t="s">
        <v>358</v>
      </c>
    </row>
    <row r="679" spans="1:8" x14ac:dyDescent="0.25">
      <c r="A679" t="s">
        <v>14</v>
      </c>
      <c r="B679" s="265" t="s">
        <v>1035</v>
      </c>
      <c r="C679" s="9">
        <v>6779</v>
      </c>
      <c r="D679" s="256">
        <v>98.454726100000002</v>
      </c>
      <c r="E679" s="9"/>
      <c r="F679" s="9" t="s">
        <v>369</v>
      </c>
      <c r="G679" s="9" t="s">
        <v>357</v>
      </c>
      <c r="H679" s="9" t="s">
        <v>358</v>
      </c>
    </row>
    <row r="680" spans="1:8" x14ac:dyDescent="0.25">
      <c r="A680" t="s">
        <v>14</v>
      </c>
      <c r="B680" t="s">
        <v>1036</v>
      </c>
      <c r="C680" s="9">
        <v>6773</v>
      </c>
      <c r="D680" s="256">
        <v>56.471274399999999</v>
      </c>
      <c r="E680" s="9"/>
      <c r="F680" s="9"/>
      <c r="G680" s="9" t="s">
        <v>357</v>
      </c>
      <c r="H680" s="9" t="s">
        <v>358</v>
      </c>
    </row>
    <row r="681" spans="1:8" x14ac:dyDescent="0.25">
      <c r="A681" t="s">
        <v>14</v>
      </c>
      <c r="B681" t="s">
        <v>1037</v>
      </c>
      <c r="C681" s="9">
        <v>6774</v>
      </c>
      <c r="D681" s="256">
        <v>94.7713301</v>
      </c>
      <c r="E681" s="9"/>
      <c r="F681" s="9"/>
      <c r="G681" s="9" t="s">
        <v>357</v>
      </c>
      <c r="H681" s="9" t="s">
        <v>358</v>
      </c>
    </row>
    <row r="682" spans="1:8" x14ac:dyDescent="0.25">
      <c r="A682" t="s">
        <v>15</v>
      </c>
      <c r="B682" t="s">
        <v>1038</v>
      </c>
      <c r="C682" s="9">
        <v>6791</v>
      </c>
      <c r="D682" s="9">
        <v>100</v>
      </c>
      <c r="E682" s="9"/>
      <c r="F682" s="9"/>
      <c r="G682" s="9" t="s">
        <v>358</v>
      </c>
      <c r="H682" s="9" t="s">
        <v>357</v>
      </c>
    </row>
    <row r="683" spans="1:8" x14ac:dyDescent="0.25">
      <c r="A683" t="s">
        <v>15</v>
      </c>
      <c r="B683" t="s">
        <v>1039</v>
      </c>
      <c r="C683" s="9">
        <v>6799</v>
      </c>
      <c r="D683" s="256">
        <v>60.786820800000001</v>
      </c>
      <c r="E683" s="9"/>
      <c r="F683" s="9"/>
      <c r="G683" s="9" t="s">
        <v>358</v>
      </c>
      <c r="H683" s="9" t="s">
        <v>358</v>
      </c>
    </row>
    <row r="684" spans="1:8" x14ac:dyDescent="0.25">
      <c r="A684" t="s">
        <v>15</v>
      </c>
      <c r="B684" t="s">
        <v>1040</v>
      </c>
      <c r="C684" s="9">
        <v>45460</v>
      </c>
      <c r="D684" s="9">
        <v>0</v>
      </c>
      <c r="E684" s="9"/>
      <c r="F684" s="9"/>
      <c r="G684" s="9" t="s">
        <v>358</v>
      </c>
      <c r="H684" s="9" t="s">
        <v>358</v>
      </c>
    </row>
    <row r="685" spans="1:8" x14ac:dyDescent="0.25">
      <c r="A685" t="s">
        <v>15</v>
      </c>
      <c r="B685" t="s">
        <v>1041</v>
      </c>
      <c r="C685" s="9">
        <v>45450</v>
      </c>
      <c r="D685" s="9">
        <v>0</v>
      </c>
      <c r="E685" s="9"/>
      <c r="F685" s="9"/>
      <c r="G685" s="9" t="s">
        <v>357</v>
      </c>
      <c r="H685" s="9" t="s">
        <v>358</v>
      </c>
    </row>
    <row r="686" spans="1:8" x14ac:dyDescent="0.25">
      <c r="A686" t="s">
        <v>15</v>
      </c>
      <c r="B686" t="s">
        <v>1042</v>
      </c>
      <c r="C686" s="9">
        <v>45476</v>
      </c>
      <c r="D686" s="256">
        <v>19.930172599999999</v>
      </c>
      <c r="E686" s="9"/>
      <c r="F686" s="9"/>
      <c r="G686" s="9" t="s">
        <v>358</v>
      </c>
      <c r="H686" s="9" t="s">
        <v>357</v>
      </c>
    </row>
    <row r="687" spans="1:8" x14ac:dyDescent="0.25">
      <c r="A687" t="s">
        <v>15</v>
      </c>
      <c r="B687" t="s">
        <v>1043</v>
      </c>
      <c r="C687" s="9">
        <v>45486</v>
      </c>
      <c r="D687" s="9">
        <v>0</v>
      </c>
      <c r="E687" s="9"/>
      <c r="F687" s="9"/>
      <c r="G687" s="9" t="s">
        <v>358</v>
      </c>
      <c r="H687" s="9" t="s">
        <v>358</v>
      </c>
    </row>
    <row r="688" spans="1:8" x14ac:dyDescent="0.25">
      <c r="A688" t="s">
        <v>15</v>
      </c>
      <c r="B688" t="s">
        <v>1044</v>
      </c>
      <c r="C688" s="9">
        <v>6781</v>
      </c>
      <c r="D688" s="256">
        <v>16.5430834</v>
      </c>
      <c r="E688" s="9"/>
      <c r="F688" s="9"/>
      <c r="G688" s="9" t="s">
        <v>358</v>
      </c>
      <c r="H688" s="9" t="s">
        <v>358</v>
      </c>
    </row>
    <row r="689" spans="1:8" x14ac:dyDescent="0.25">
      <c r="A689" t="s">
        <v>15</v>
      </c>
      <c r="B689" t="s">
        <v>1045</v>
      </c>
      <c r="C689" s="9">
        <v>45455</v>
      </c>
      <c r="D689" s="9">
        <v>0</v>
      </c>
      <c r="E689" s="9"/>
      <c r="F689" s="9"/>
      <c r="G689" s="9" t="s">
        <v>358</v>
      </c>
      <c r="H689" s="9" t="s">
        <v>358</v>
      </c>
    </row>
    <row r="690" spans="1:8" x14ac:dyDescent="0.25">
      <c r="A690" t="s">
        <v>15</v>
      </c>
      <c r="B690" t="s">
        <v>1046</v>
      </c>
      <c r="C690" s="9">
        <v>45487</v>
      </c>
      <c r="D690" s="9">
        <v>0</v>
      </c>
      <c r="E690" s="9"/>
      <c r="F690" s="9"/>
      <c r="G690" s="9" t="s">
        <v>358</v>
      </c>
      <c r="H690" s="9" t="s">
        <v>358</v>
      </c>
    </row>
    <row r="691" spans="1:8" x14ac:dyDescent="0.25">
      <c r="A691" t="s">
        <v>15</v>
      </c>
      <c r="B691" t="s">
        <v>1047</v>
      </c>
      <c r="C691" s="9">
        <v>6780</v>
      </c>
      <c r="D691" s="9">
        <v>0</v>
      </c>
      <c r="E691" s="9"/>
      <c r="F691" s="9"/>
      <c r="G691" s="9" t="s">
        <v>358</v>
      </c>
      <c r="H691" s="9" t="s">
        <v>358</v>
      </c>
    </row>
    <row r="692" spans="1:8" x14ac:dyDescent="0.25">
      <c r="A692" t="s">
        <v>15</v>
      </c>
      <c r="B692" t="s">
        <v>1048</v>
      </c>
      <c r="C692" s="9">
        <v>6794</v>
      </c>
      <c r="D692" s="9">
        <v>0</v>
      </c>
      <c r="E692" s="9"/>
      <c r="F692" s="9"/>
      <c r="G692" s="9" t="s">
        <v>358</v>
      </c>
      <c r="H692" s="9" t="s">
        <v>357</v>
      </c>
    </row>
    <row r="693" spans="1:8" x14ac:dyDescent="0.25">
      <c r="A693" t="s">
        <v>15</v>
      </c>
      <c r="B693" t="s">
        <v>1049</v>
      </c>
      <c r="C693" s="9">
        <v>6790</v>
      </c>
      <c r="D693" s="9">
        <v>0</v>
      </c>
      <c r="E693" s="9"/>
      <c r="F693" s="9"/>
      <c r="G693" s="9" t="s">
        <v>358</v>
      </c>
      <c r="H693" s="9" t="s">
        <v>357</v>
      </c>
    </row>
    <row r="694" spans="1:8" x14ac:dyDescent="0.25">
      <c r="A694" t="s">
        <v>15</v>
      </c>
      <c r="B694" t="s">
        <v>1050</v>
      </c>
      <c r="C694" s="9">
        <v>6798</v>
      </c>
      <c r="D694" s="9">
        <v>0</v>
      </c>
      <c r="E694" s="9"/>
      <c r="F694" s="9"/>
      <c r="G694" s="9" t="s">
        <v>358</v>
      </c>
      <c r="H694" s="9" t="s">
        <v>357</v>
      </c>
    </row>
    <row r="695" spans="1:8" x14ac:dyDescent="0.25">
      <c r="A695" t="s">
        <v>15</v>
      </c>
      <c r="B695" t="s">
        <v>1051</v>
      </c>
      <c r="C695" s="9">
        <v>6783</v>
      </c>
      <c r="D695" s="256">
        <v>80.714775500000002</v>
      </c>
      <c r="E695" s="9"/>
      <c r="F695" s="9"/>
      <c r="G695" s="9" t="s">
        <v>358</v>
      </c>
      <c r="H695" s="9" t="s">
        <v>358</v>
      </c>
    </row>
    <row r="696" spans="1:8" x14ac:dyDescent="0.25">
      <c r="A696" t="s">
        <v>15</v>
      </c>
      <c r="B696" t="s">
        <v>1052</v>
      </c>
      <c r="C696" s="9">
        <v>6784</v>
      </c>
      <c r="D696" s="9">
        <v>0</v>
      </c>
      <c r="E696" s="9"/>
      <c r="F696" s="9"/>
      <c r="G696" s="9" t="s">
        <v>358</v>
      </c>
      <c r="H696" s="9" t="s">
        <v>357</v>
      </c>
    </row>
    <row r="697" spans="1:8" x14ac:dyDescent="0.25">
      <c r="A697" t="s">
        <v>15</v>
      </c>
      <c r="B697" t="s">
        <v>1053</v>
      </c>
      <c r="C697" s="9">
        <v>45456</v>
      </c>
      <c r="D697" s="9">
        <v>100</v>
      </c>
      <c r="E697" s="9"/>
      <c r="F697" s="9"/>
      <c r="G697" s="9" t="s">
        <v>358</v>
      </c>
      <c r="H697" s="9" t="s">
        <v>358</v>
      </c>
    </row>
    <row r="698" spans="1:8" x14ac:dyDescent="0.25">
      <c r="A698" t="s">
        <v>15</v>
      </c>
      <c r="B698" t="s">
        <v>1054</v>
      </c>
      <c r="C698" s="9">
        <v>45471</v>
      </c>
      <c r="D698" s="256">
        <v>99.999999900000006</v>
      </c>
      <c r="E698" s="9"/>
      <c r="F698" s="9"/>
      <c r="G698" s="9" t="s">
        <v>358</v>
      </c>
      <c r="H698" s="9" t="s">
        <v>358</v>
      </c>
    </row>
    <row r="699" spans="1:8" x14ac:dyDescent="0.25">
      <c r="A699" t="s">
        <v>15</v>
      </c>
      <c r="B699" t="s">
        <v>1055</v>
      </c>
      <c r="C699" s="9">
        <v>6792</v>
      </c>
      <c r="D699" s="9">
        <v>0</v>
      </c>
      <c r="E699" s="9"/>
      <c r="F699" s="9"/>
      <c r="G699" s="9" t="s">
        <v>358</v>
      </c>
      <c r="H699" s="9" t="s">
        <v>358</v>
      </c>
    </row>
    <row r="700" spans="1:8" x14ac:dyDescent="0.25">
      <c r="A700" t="s">
        <v>15</v>
      </c>
      <c r="B700" t="s">
        <v>1056</v>
      </c>
      <c r="C700" s="9">
        <v>45457</v>
      </c>
      <c r="D700" s="9">
        <v>0</v>
      </c>
      <c r="E700" s="9"/>
      <c r="F700" s="9"/>
      <c r="G700" s="9" t="s">
        <v>358</v>
      </c>
      <c r="H700" s="9" t="s">
        <v>358</v>
      </c>
    </row>
    <row r="701" spans="1:8" x14ac:dyDescent="0.25">
      <c r="A701" t="s">
        <v>15</v>
      </c>
      <c r="B701" t="s">
        <v>1057</v>
      </c>
      <c r="C701" s="9">
        <v>6796</v>
      </c>
      <c r="D701" s="9">
        <v>0</v>
      </c>
      <c r="E701" s="9"/>
      <c r="F701" s="9"/>
      <c r="G701" s="9" t="s">
        <v>358</v>
      </c>
      <c r="H701" s="9" t="s">
        <v>357</v>
      </c>
    </row>
    <row r="702" spans="1:8" x14ac:dyDescent="0.25">
      <c r="A702" t="s">
        <v>15</v>
      </c>
      <c r="B702" t="s">
        <v>1058</v>
      </c>
      <c r="C702" s="9">
        <v>45458</v>
      </c>
      <c r="D702" s="9">
        <v>0</v>
      </c>
      <c r="E702" s="9"/>
      <c r="F702" s="9"/>
      <c r="G702" s="9" t="s">
        <v>358</v>
      </c>
      <c r="H702" s="9" t="s">
        <v>357</v>
      </c>
    </row>
    <row r="703" spans="1:8" x14ac:dyDescent="0.25">
      <c r="A703" t="s">
        <v>15</v>
      </c>
      <c r="B703" t="s">
        <v>1059</v>
      </c>
      <c r="C703" s="9">
        <v>6793</v>
      </c>
      <c r="D703" s="9">
        <v>0</v>
      </c>
      <c r="E703" s="9"/>
      <c r="F703" s="9"/>
      <c r="G703" s="9" t="s">
        <v>358</v>
      </c>
      <c r="H703" s="9" t="s">
        <v>357</v>
      </c>
    </row>
    <row r="704" spans="1:8" x14ac:dyDescent="0.25">
      <c r="A704" t="s">
        <v>15</v>
      </c>
      <c r="B704" t="s">
        <v>1060</v>
      </c>
      <c r="C704" s="9">
        <v>6797</v>
      </c>
      <c r="D704" s="9">
        <v>0</v>
      </c>
      <c r="E704" s="9"/>
      <c r="F704" s="9"/>
      <c r="G704" s="9" t="s">
        <v>358</v>
      </c>
      <c r="H704" s="9" t="s">
        <v>357</v>
      </c>
    </row>
    <row r="705" spans="1:8" x14ac:dyDescent="0.25">
      <c r="A705" t="s">
        <v>15</v>
      </c>
      <c r="B705" t="s">
        <v>1061</v>
      </c>
      <c r="C705" s="9">
        <v>45461</v>
      </c>
      <c r="D705" s="9">
        <v>0</v>
      </c>
      <c r="E705" s="9"/>
      <c r="F705" s="9"/>
      <c r="G705" s="9" t="s">
        <v>358</v>
      </c>
      <c r="H705" s="9" t="s">
        <v>358</v>
      </c>
    </row>
    <row r="706" spans="1:8" x14ac:dyDescent="0.25">
      <c r="A706" t="s">
        <v>15</v>
      </c>
      <c r="B706" t="s">
        <v>1062</v>
      </c>
      <c r="C706" s="9">
        <v>45488</v>
      </c>
      <c r="D706" s="256">
        <v>20.316818000000001</v>
      </c>
      <c r="E706" s="9"/>
      <c r="F706" s="9"/>
      <c r="G706" s="9" t="s">
        <v>357</v>
      </c>
      <c r="H706" s="9" t="s">
        <v>358</v>
      </c>
    </row>
    <row r="707" spans="1:8" x14ac:dyDescent="0.25">
      <c r="A707" t="s">
        <v>15</v>
      </c>
      <c r="B707" t="s">
        <v>1063</v>
      </c>
      <c r="C707" s="9">
        <v>45451</v>
      </c>
      <c r="D707" s="9">
        <v>0</v>
      </c>
      <c r="E707" s="9"/>
      <c r="F707" s="9"/>
      <c r="G707" s="9" t="s">
        <v>357</v>
      </c>
      <c r="H707" s="9" t="s">
        <v>358</v>
      </c>
    </row>
    <row r="708" spans="1:8" x14ac:dyDescent="0.25">
      <c r="A708" t="s">
        <v>15</v>
      </c>
      <c r="B708" t="s">
        <v>1064</v>
      </c>
      <c r="C708" s="9">
        <v>45489</v>
      </c>
      <c r="D708" s="256">
        <v>5.0109576999999996</v>
      </c>
      <c r="E708" s="9"/>
      <c r="F708" s="9"/>
      <c r="G708" s="9" t="s">
        <v>357</v>
      </c>
      <c r="H708" s="9" t="s">
        <v>358</v>
      </c>
    </row>
    <row r="709" spans="1:8" x14ac:dyDescent="0.25">
      <c r="A709" t="s">
        <v>15</v>
      </c>
      <c r="B709" t="s">
        <v>1065</v>
      </c>
      <c r="C709" s="9">
        <v>6787</v>
      </c>
      <c r="D709" s="9">
        <v>0</v>
      </c>
      <c r="E709" s="9"/>
      <c r="F709" s="9"/>
      <c r="G709" s="9" t="s">
        <v>358</v>
      </c>
      <c r="H709" s="9" t="s">
        <v>358</v>
      </c>
    </row>
    <row r="710" spans="1:8" x14ac:dyDescent="0.25">
      <c r="A710" t="s">
        <v>15</v>
      </c>
      <c r="B710" t="s">
        <v>1066</v>
      </c>
      <c r="C710" s="9">
        <v>45490</v>
      </c>
      <c r="D710" s="9">
        <v>0</v>
      </c>
      <c r="E710" s="9"/>
      <c r="F710" s="9"/>
      <c r="G710" s="9" t="s">
        <v>358</v>
      </c>
      <c r="H710" s="9" t="s">
        <v>358</v>
      </c>
    </row>
    <row r="711" spans="1:8" x14ac:dyDescent="0.25">
      <c r="A711" t="s">
        <v>15</v>
      </c>
      <c r="B711" t="s">
        <v>1067</v>
      </c>
      <c r="C711" s="9">
        <v>45454</v>
      </c>
      <c r="D711" s="9">
        <v>0</v>
      </c>
      <c r="E711" s="9"/>
      <c r="F711" s="9"/>
      <c r="G711" s="9" t="s">
        <v>357</v>
      </c>
      <c r="H711" s="9" t="s">
        <v>358</v>
      </c>
    </row>
    <row r="712" spans="1:8" x14ac:dyDescent="0.25">
      <c r="A712" t="s">
        <v>15</v>
      </c>
      <c r="B712" t="s">
        <v>1068</v>
      </c>
      <c r="C712" s="9">
        <v>45470</v>
      </c>
      <c r="D712" s="9">
        <v>100</v>
      </c>
      <c r="E712" s="9"/>
      <c r="F712" s="9"/>
      <c r="G712" s="9" t="s">
        <v>358</v>
      </c>
      <c r="H712" s="9" t="s">
        <v>357</v>
      </c>
    </row>
    <row r="713" spans="1:8" x14ac:dyDescent="0.25">
      <c r="A713" t="s">
        <v>15</v>
      </c>
      <c r="B713" t="s">
        <v>1069</v>
      </c>
      <c r="C713" s="9">
        <v>45504</v>
      </c>
      <c r="D713" s="9">
        <v>0</v>
      </c>
      <c r="E713" s="9"/>
      <c r="F713" s="9"/>
      <c r="G713" s="9" t="s">
        <v>357</v>
      </c>
      <c r="H713" s="9" t="s">
        <v>358</v>
      </c>
    </row>
    <row r="714" spans="1:8" x14ac:dyDescent="0.25">
      <c r="A714" t="s">
        <v>15</v>
      </c>
      <c r="B714" t="s">
        <v>1070</v>
      </c>
      <c r="C714" s="9">
        <v>45492</v>
      </c>
      <c r="D714" s="9">
        <v>0</v>
      </c>
      <c r="E714" s="9"/>
      <c r="F714" s="9"/>
      <c r="G714" s="9" t="s">
        <v>358</v>
      </c>
      <c r="H714" s="9" t="s">
        <v>357</v>
      </c>
    </row>
    <row r="715" spans="1:8" x14ac:dyDescent="0.25">
      <c r="A715" t="s">
        <v>15</v>
      </c>
      <c r="B715" t="s">
        <v>1071</v>
      </c>
      <c r="C715" s="9">
        <v>45475</v>
      </c>
      <c r="D715" s="9">
        <v>0</v>
      </c>
      <c r="E715" s="9"/>
      <c r="F715" s="9"/>
      <c r="G715" s="9" t="s">
        <v>357</v>
      </c>
      <c r="H715" s="9" t="s">
        <v>358</v>
      </c>
    </row>
    <row r="716" spans="1:8" x14ac:dyDescent="0.25">
      <c r="A716" t="s">
        <v>15</v>
      </c>
      <c r="B716" t="s">
        <v>1072</v>
      </c>
      <c r="C716" s="9">
        <v>6785</v>
      </c>
      <c r="D716" s="256">
        <v>0.69912580000000002</v>
      </c>
      <c r="E716" s="9"/>
      <c r="F716" s="9"/>
      <c r="G716" s="9" t="s">
        <v>358</v>
      </c>
      <c r="H716" s="9" t="s">
        <v>358</v>
      </c>
    </row>
    <row r="717" spans="1:8" x14ac:dyDescent="0.25">
      <c r="A717" t="s">
        <v>15</v>
      </c>
      <c r="B717" t="s">
        <v>1073</v>
      </c>
      <c r="C717" s="9">
        <v>45498</v>
      </c>
      <c r="D717" s="9">
        <v>0</v>
      </c>
      <c r="E717" s="9"/>
      <c r="F717" s="9"/>
      <c r="G717" s="9" t="s">
        <v>357</v>
      </c>
      <c r="H717" s="9" t="s">
        <v>358</v>
      </c>
    </row>
    <row r="718" spans="1:8" x14ac:dyDescent="0.25">
      <c r="A718" t="s">
        <v>15</v>
      </c>
      <c r="B718" t="s">
        <v>1074</v>
      </c>
      <c r="C718" s="9">
        <v>45497</v>
      </c>
      <c r="D718" s="9">
        <v>0</v>
      </c>
      <c r="E718" s="9"/>
      <c r="F718" s="9"/>
      <c r="G718" s="9" t="s">
        <v>357</v>
      </c>
      <c r="H718" s="9" t="s">
        <v>358</v>
      </c>
    </row>
    <row r="719" spans="1:8" x14ac:dyDescent="0.25">
      <c r="A719" t="s">
        <v>15</v>
      </c>
      <c r="B719" t="s">
        <v>1075</v>
      </c>
      <c r="C719" s="9">
        <v>45452</v>
      </c>
      <c r="D719" s="9">
        <v>0</v>
      </c>
      <c r="E719" s="9"/>
      <c r="F719" s="9"/>
      <c r="G719" s="9" t="s">
        <v>357</v>
      </c>
      <c r="H719" s="9" t="s">
        <v>358</v>
      </c>
    </row>
    <row r="720" spans="1:8" x14ac:dyDescent="0.25">
      <c r="A720" t="s">
        <v>15</v>
      </c>
      <c r="B720" s="265" t="s">
        <v>1076</v>
      </c>
      <c r="C720" s="9">
        <v>6789</v>
      </c>
      <c r="D720" s="256">
        <v>46.290966300000001</v>
      </c>
      <c r="E720" s="9"/>
      <c r="F720" s="9" t="s">
        <v>369</v>
      </c>
      <c r="G720" s="9" t="s">
        <v>357</v>
      </c>
      <c r="H720" s="9" t="s">
        <v>358</v>
      </c>
    </row>
    <row r="721" spans="1:8" x14ac:dyDescent="0.25">
      <c r="A721" t="s">
        <v>15</v>
      </c>
      <c r="B721" t="s">
        <v>1077</v>
      </c>
      <c r="C721" s="9">
        <v>6795</v>
      </c>
      <c r="D721" s="9">
        <v>0</v>
      </c>
      <c r="E721" s="9"/>
      <c r="F721" s="9"/>
      <c r="G721" s="9" t="s">
        <v>358</v>
      </c>
      <c r="H721" s="9" t="s">
        <v>358</v>
      </c>
    </row>
    <row r="722" spans="1:8" x14ac:dyDescent="0.25">
      <c r="A722" t="s">
        <v>15</v>
      </c>
      <c r="B722" t="s">
        <v>1078</v>
      </c>
      <c r="C722" s="9">
        <v>45466</v>
      </c>
      <c r="D722" s="9">
        <v>0</v>
      </c>
      <c r="E722" s="9"/>
      <c r="F722" s="9"/>
      <c r="G722" s="9" t="s">
        <v>357</v>
      </c>
      <c r="H722" s="9" t="s">
        <v>358</v>
      </c>
    </row>
    <row r="723" spans="1:8" x14ac:dyDescent="0.25">
      <c r="A723" t="s">
        <v>15</v>
      </c>
      <c r="B723" t="s">
        <v>1079</v>
      </c>
      <c r="C723" s="9">
        <v>45467</v>
      </c>
      <c r="D723" s="9">
        <v>0</v>
      </c>
      <c r="E723" s="9"/>
      <c r="F723" s="9"/>
      <c r="G723" s="9" t="s">
        <v>357</v>
      </c>
      <c r="H723" s="9" t="s">
        <v>358</v>
      </c>
    </row>
    <row r="724" spans="1:8" x14ac:dyDescent="0.25">
      <c r="A724" t="s">
        <v>15</v>
      </c>
      <c r="B724" t="s">
        <v>1080</v>
      </c>
      <c r="C724" s="9">
        <v>45453</v>
      </c>
      <c r="D724" s="9">
        <v>0</v>
      </c>
      <c r="E724" s="9"/>
      <c r="F724" s="9"/>
      <c r="G724" s="9" t="s">
        <v>358</v>
      </c>
      <c r="H724" s="9" t="s">
        <v>358</v>
      </c>
    </row>
    <row r="725" spans="1:8" x14ac:dyDescent="0.25">
      <c r="A725" t="s">
        <v>15</v>
      </c>
      <c r="B725" t="s">
        <v>1081</v>
      </c>
      <c r="C725" s="9">
        <v>6788</v>
      </c>
      <c r="D725" s="9">
        <v>0</v>
      </c>
      <c r="E725" s="9"/>
      <c r="F725" s="9"/>
      <c r="G725" s="9" t="s">
        <v>357</v>
      </c>
      <c r="H725" s="9" t="s">
        <v>358</v>
      </c>
    </row>
    <row r="726" spans="1:8" x14ac:dyDescent="0.25">
      <c r="A726" t="s">
        <v>15</v>
      </c>
      <c r="B726" t="s">
        <v>1082</v>
      </c>
      <c r="C726" s="9">
        <v>45493</v>
      </c>
      <c r="D726" s="9">
        <v>0</v>
      </c>
      <c r="E726" s="9"/>
      <c r="F726" s="9"/>
      <c r="G726" s="9" t="s">
        <v>357</v>
      </c>
      <c r="H726" s="9" t="s">
        <v>358</v>
      </c>
    </row>
    <row r="727" spans="1:8" x14ac:dyDescent="0.25">
      <c r="A727" t="s">
        <v>15</v>
      </c>
      <c r="B727" t="s">
        <v>1083</v>
      </c>
      <c r="C727" s="9">
        <v>45496</v>
      </c>
      <c r="D727" s="256">
        <v>61.544664099999999</v>
      </c>
      <c r="E727" s="9"/>
      <c r="F727" s="9"/>
      <c r="G727" s="9" t="s">
        <v>358</v>
      </c>
      <c r="H727" s="9" t="s">
        <v>358</v>
      </c>
    </row>
    <row r="728" spans="1:8" x14ac:dyDescent="0.25">
      <c r="A728" t="s">
        <v>15</v>
      </c>
      <c r="B728" t="s">
        <v>1084</v>
      </c>
      <c r="C728" s="9">
        <v>45494</v>
      </c>
      <c r="D728" s="9">
        <v>0</v>
      </c>
      <c r="E728" s="9"/>
      <c r="F728" s="9"/>
      <c r="G728" s="9" t="s">
        <v>358</v>
      </c>
      <c r="H728" s="9" t="s">
        <v>358</v>
      </c>
    </row>
    <row r="729" spans="1:8" x14ac:dyDescent="0.25">
      <c r="A729" t="s">
        <v>15</v>
      </c>
      <c r="B729" t="s">
        <v>1085</v>
      </c>
      <c r="C729" s="9">
        <v>45491</v>
      </c>
      <c r="D729" s="9">
        <v>0</v>
      </c>
      <c r="E729" s="9"/>
      <c r="F729" s="9"/>
      <c r="G729" s="9" t="s">
        <v>358</v>
      </c>
      <c r="H729" s="9" t="s">
        <v>358</v>
      </c>
    </row>
    <row r="730" spans="1:8" x14ac:dyDescent="0.25">
      <c r="A730" t="s">
        <v>15</v>
      </c>
      <c r="B730" t="s">
        <v>1086</v>
      </c>
      <c r="C730" s="9">
        <v>45465</v>
      </c>
      <c r="D730" s="9">
        <v>0</v>
      </c>
      <c r="E730" s="9"/>
      <c r="F730" s="9"/>
      <c r="G730" s="9" t="s">
        <v>358</v>
      </c>
      <c r="H730" s="9" t="s">
        <v>358</v>
      </c>
    </row>
    <row r="731" spans="1:8" x14ac:dyDescent="0.25">
      <c r="A731" t="s">
        <v>15</v>
      </c>
      <c r="B731" t="s">
        <v>1087</v>
      </c>
      <c r="C731" s="9">
        <v>45472</v>
      </c>
      <c r="D731" s="256">
        <v>99.909240299999993</v>
      </c>
      <c r="E731" s="9"/>
      <c r="F731" s="9"/>
      <c r="G731" s="9" t="s">
        <v>358</v>
      </c>
      <c r="H731" s="9" t="s">
        <v>358</v>
      </c>
    </row>
    <row r="732" spans="1:8" x14ac:dyDescent="0.25">
      <c r="A732" t="s">
        <v>15</v>
      </c>
      <c r="B732" t="s">
        <v>1088</v>
      </c>
      <c r="C732" s="9">
        <v>45495</v>
      </c>
      <c r="D732" s="256">
        <v>95.035111900000004</v>
      </c>
      <c r="E732" s="9"/>
      <c r="F732" s="9"/>
      <c r="G732" s="9" t="s">
        <v>357</v>
      </c>
      <c r="H732" s="9" t="s">
        <v>358</v>
      </c>
    </row>
    <row r="733" spans="1:8" x14ac:dyDescent="0.25">
      <c r="A733" t="s">
        <v>15</v>
      </c>
      <c r="B733" t="s">
        <v>1089</v>
      </c>
      <c r="C733" s="9">
        <v>6782</v>
      </c>
      <c r="D733" s="256">
        <v>57.487942599999997</v>
      </c>
      <c r="E733" s="9"/>
      <c r="F733" s="9"/>
      <c r="G733" s="9" t="s">
        <v>357</v>
      </c>
      <c r="H733" s="9" t="s">
        <v>358</v>
      </c>
    </row>
    <row r="734" spans="1:8" x14ac:dyDescent="0.25">
      <c r="A734" t="s">
        <v>15</v>
      </c>
      <c r="B734" t="s">
        <v>1090</v>
      </c>
      <c r="C734" s="9">
        <v>45459</v>
      </c>
      <c r="D734" s="9">
        <v>0</v>
      </c>
      <c r="E734" s="9"/>
      <c r="F734" s="9"/>
      <c r="G734" s="9" t="s">
        <v>358</v>
      </c>
      <c r="H734" s="9" t="s">
        <v>357</v>
      </c>
    </row>
    <row r="735" spans="1:8" x14ac:dyDescent="0.25">
      <c r="A735" t="s">
        <v>15</v>
      </c>
      <c r="B735" t="s">
        <v>1091</v>
      </c>
      <c r="C735" s="9">
        <v>45468</v>
      </c>
      <c r="D735" s="9">
        <v>0</v>
      </c>
      <c r="E735" s="9"/>
      <c r="F735" s="9"/>
      <c r="G735" s="9" t="s">
        <v>357</v>
      </c>
      <c r="H735" s="9" t="s">
        <v>358</v>
      </c>
    </row>
    <row r="736" spans="1:8" x14ac:dyDescent="0.25">
      <c r="A736" t="s">
        <v>15</v>
      </c>
      <c r="B736" t="s">
        <v>1092</v>
      </c>
      <c r="C736" s="9">
        <v>45463</v>
      </c>
      <c r="D736" s="9">
        <v>0</v>
      </c>
      <c r="E736" s="9"/>
      <c r="F736" s="9"/>
      <c r="G736" s="9" t="s">
        <v>358</v>
      </c>
      <c r="H736" s="9" t="s">
        <v>357</v>
      </c>
    </row>
    <row r="737" spans="1:8" x14ac:dyDescent="0.25">
      <c r="A737" t="s">
        <v>15</v>
      </c>
      <c r="B737" t="s">
        <v>1093</v>
      </c>
      <c r="C737" s="9">
        <v>45473</v>
      </c>
      <c r="D737" s="9">
        <v>100</v>
      </c>
      <c r="E737" s="9"/>
      <c r="F737" s="9"/>
      <c r="G737" s="9" t="s">
        <v>358</v>
      </c>
      <c r="H737" s="9" t="s">
        <v>358</v>
      </c>
    </row>
    <row r="738" spans="1:8" x14ac:dyDescent="0.25">
      <c r="A738" t="s">
        <v>15</v>
      </c>
      <c r="B738" t="s">
        <v>1094</v>
      </c>
      <c r="C738" s="9">
        <v>45464</v>
      </c>
      <c r="D738" s="9">
        <v>0</v>
      </c>
      <c r="E738" s="9"/>
      <c r="F738" s="9"/>
      <c r="G738" s="9" t="s">
        <v>358</v>
      </c>
      <c r="H738" s="9" t="s">
        <v>357</v>
      </c>
    </row>
    <row r="739" spans="1:8" x14ac:dyDescent="0.25">
      <c r="A739" t="s">
        <v>15</v>
      </c>
      <c r="B739" t="s">
        <v>1095</v>
      </c>
      <c r="C739" s="9">
        <v>45462</v>
      </c>
      <c r="D739" s="9">
        <v>0</v>
      </c>
      <c r="E739" s="9"/>
      <c r="F739" s="9"/>
      <c r="G739" s="9" t="s">
        <v>358</v>
      </c>
      <c r="H739" s="9" t="s">
        <v>358</v>
      </c>
    </row>
    <row r="740" spans="1:8" x14ac:dyDescent="0.25">
      <c r="A740" t="s">
        <v>15</v>
      </c>
      <c r="B740" s="265" t="s">
        <v>1096</v>
      </c>
      <c r="C740" s="9">
        <v>45474</v>
      </c>
      <c r="D740" s="256">
        <v>99.9999933</v>
      </c>
      <c r="E740" s="9"/>
      <c r="F740" s="9" t="s">
        <v>369</v>
      </c>
      <c r="G740" s="9" t="s">
        <v>358</v>
      </c>
      <c r="H740" s="9" t="s">
        <v>357</v>
      </c>
    </row>
    <row r="741" spans="1:8" x14ac:dyDescent="0.25">
      <c r="A741" t="s">
        <v>15</v>
      </c>
      <c r="B741" t="s">
        <v>1097</v>
      </c>
      <c r="C741" s="9">
        <v>45477</v>
      </c>
      <c r="D741" s="9">
        <v>0</v>
      </c>
      <c r="E741" s="9"/>
      <c r="F741" s="9"/>
      <c r="G741" s="9" t="s">
        <v>357</v>
      </c>
      <c r="H741" s="9" t="s">
        <v>358</v>
      </c>
    </row>
    <row r="742" spans="1:8" x14ac:dyDescent="0.25">
      <c r="A742" t="s">
        <v>25</v>
      </c>
      <c r="B742" t="s">
        <v>1098</v>
      </c>
      <c r="C742" s="9">
        <v>7175</v>
      </c>
      <c r="D742" s="256">
        <v>22.123597199999999</v>
      </c>
      <c r="E742" s="9"/>
      <c r="F742" s="9"/>
      <c r="G742" s="9" t="s">
        <v>357</v>
      </c>
      <c r="H742" s="9" t="s">
        <v>358</v>
      </c>
    </row>
    <row r="743" spans="1:8" x14ac:dyDescent="0.25">
      <c r="A743" t="s">
        <v>25</v>
      </c>
      <c r="B743" t="s">
        <v>1099</v>
      </c>
      <c r="C743" s="9">
        <v>7107</v>
      </c>
      <c r="D743" s="9">
        <v>0</v>
      </c>
      <c r="E743" s="9"/>
      <c r="F743" s="9"/>
      <c r="G743" s="9" t="s">
        <v>357</v>
      </c>
      <c r="H743" s="9" t="s">
        <v>358</v>
      </c>
    </row>
    <row r="744" spans="1:8" x14ac:dyDescent="0.25">
      <c r="A744" t="s">
        <v>25</v>
      </c>
      <c r="B744" t="s">
        <v>1100</v>
      </c>
      <c r="C744" s="9">
        <v>7149</v>
      </c>
      <c r="D744" s="256">
        <v>41.732544900000001</v>
      </c>
      <c r="E744" s="9"/>
      <c r="F744" s="9"/>
      <c r="G744" s="9" t="s">
        <v>358</v>
      </c>
      <c r="H744" s="9" t="s">
        <v>357</v>
      </c>
    </row>
    <row r="745" spans="1:8" x14ac:dyDescent="0.25">
      <c r="A745" t="s">
        <v>25</v>
      </c>
      <c r="B745" t="s">
        <v>1101</v>
      </c>
      <c r="C745" s="9">
        <v>44672</v>
      </c>
      <c r="D745" s="256">
        <v>0.63914289999999996</v>
      </c>
      <c r="E745" s="9"/>
      <c r="F745" s="9"/>
      <c r="G745" s="9" t="s">
        <v>357</v>
      </c>
      <c r="H745" s="9" t="s">
        <v>358</v>
      </c>
    </row>
    <row r="746" spans="1:8" x14ac:dyDescent="0.25">
      <c r="A746" t="s">
        <v>25</v>
      </c>
      <c r="B746" t="s">
        <v>1102</v>
      </c>
      <c r="C746" s="9">
        <v>7146</v>
      </c>
      <c r="D746" s="256">
        <v>0.82858270000000001</v>
      </c>
      <c r="E746" s="9"/>
      <c r="F746" s="9"/>
      <c r="G746" s="9" t="s">
        <v>357</v>
      </c>
      <c r="H746" s="9" t="s">
        <v>358</v>
      </c>
    </row>
    <row r="747" spans="1:8" x14ac:dyDescent="0.25">
      <c r="A747" t="s">
        <v>25</v>
      </c>
      <c r="B747" t="s">
        <v>1103</v>
      </c>
      <c r="C747" s="9">
        <v>7089</v>
      </c>
      <c r="D747" s="256">
        <v>0.1449754</v>
      </c>
      <c r="E747" s="9"/>
      <c r="F747" s="9"/>
      <c r="G747" s="9" t="s">
        <v>357</v>
      </c>
      <c r="H747" s="9" t="s">
        <v>358</v>
      </c>
    </row>
    <row r="748" spans="1:8" x14ac:dyDescent="0.25">
      <c r="A748" t="s">
        <v>25</v>
      </c>
      <c r="B748" t="s">
        <v>1104</v>
      </c>
      <c r="C748" s="9">
        <v>7162</v>
      </c>
      <c r="D748" s="256">
        <v>99.165414799999994</v>
      </c>
      <c r="E748" s="9"/>
      <c r="F748" s="9"/>
      <c r="G748" s="9" t="s">
        <v>357</v>
      </c>
      <c r="H748" s="9" t="s">
        <v>358</v>
      </c>
    </row>
    <row r="749" spans="1:8" x14ac:dyDescent="0.25">
      <c r="A749" t="s">
        <v>25</v>
      </c>
      <c r="B749" t="s">
        <v>1105</v>
      </c>
      <c r="C749" s="9">
        <v>7097</v>
      </c>
      <c r="D749" s="256">
        <v>86.097263699999999</v>
      </c>
      <c r="E749" s="9"/>
      <c r="F749" s="9"/>
      <c r="G749" s="9" t="s">
        <v>357</v>
      </c>
      <c r="H749" s="9" t="s">
        <v>358</v>
      </c>
    </row>
    <row r="750" spans="1:8" x14ac:dyDescent="0.25">
      <c r="A750" t="s">
        <v>25</v>
      </c>
      <c r="B750" t="s">
        <v>1106</v>
      </c>
      <c r="C750" s="9">
        <v>7094</v>
      </c>
      <c r="D750" s="256">
        <v>50.603605000000002</v>
      </c>
      <c r="E750" s="9"/>
      <c r="F750" s="9"/>
      <c r="G750" s="9" t="s">
        <v>357</v>
      </c>
      <c r="H750" s="9" t="s">
        <v>358</v>
      </c>
    </row>
    <row r="751" spans="1:8" x14ac:dyDescent="0.25">
      <c r="A751" t="s">
        <v>25</v>
      </c>
      <c r="B751" t="s">
        <v>1107</v>
      </c>
      <c r="C751" s="9">
        <v>45513</v>
      </c>
      <c r="D751" s="256">
        <v>1.1131228</v>
      </c>
      <c r="E751" s="9"/>
      <c r="F751" s="9"/>
      <c r="G751" s="9" t="s">
        <v>357</v>
      </c>
      <c r="H751" s="9" t="s">
        <v>358</v>
      </c>
    </row>
    <row r="752" spans="1:8" x14ac:dyDescent="0.25">
      <c r="A752" t="s">
        <v>25</v>
      </c>
      <c r="B752" t="s">
        <v>1108</v>
      </c>
      <c r="C752" s="9">
        <v>32048</v>
      </c>
      <c r="D752" s="9">
        <v>0</v>
      </c>
      <c r="E752" s="9"/>
      <c r="F752" s="9"/>
      <c r="G752" s="9" t="s">
        <v>357</v>
      </c>
      <c r="H752" s="9" t="s">
        <v>358</v>
      </c>
    </row>
    <row r="753" spans="1:8" x14ac:dyDescent="0.25">
      <c r="A753" t="s">
        <v>25</v>
      </c>
      <c r="B753" t="s">
        <v>1109</v>
      </c>
      <c r="C753" s="9">
        <v>7158</v>
      </c>
      <c r="D753" s="9">
        <v>0</v>
      </c>
      <c r="E753" s="9"/>
      <c r="F753" s="9"/>
      <c r="G753" s="9" t="s">
        <v>357</v>
      </c>
      <c r="H753" s="9" t="s">
        <v>358</v>
      </c>
    </row>
    <row r="754" spans="1:8" x14ac:dyDescent="0.25">
      <c r="A754" t="s">
        <v>25</v>
      </c>
      <c r="B754" t="s">
        <v>1110</v>
      </c>
      <c r="C754" s="9">
        <v>7154</v>
      </c>
      <c r="D754" s="256">
        <v>72.559461999999996</v>
      </c>
      <c r="E754" s="9"/>
      <c r="F754" s="9"/>
      <c r="G754" s="9" t="s">
        <v>358</v>
      </c>
      <c r="H754" s="9" t="s">
        <v>357</v>
      </c>
    </row>
    <row r="755" spans="1:8" x14ac:dyDescent="0.25">
      <c r="A755" t="s">
        <v>25</v>
      </c>
      <c r="B755" t="s">
        <v>1111</v>
      </c>
      <c r="C755" s="9">
        <v>45563</v>
      </c>
      <c r="D755" s="256">
        <v>0.39479120000000001</v>
      </c>
      <c r="E755" s="9"/>
      <c r="F755" s="9"/>
      <c r="G755" s="9" t="s">
        <v>357</v>
      </c>
      <c r="H755" s="9" t="s">
        <v>358</v>
      </c>
    </row>
    <row r="756" spans="1:8" x14ac:dyDescent="0.25">
      <c r="A756" t="s">
        <v>25</v>
      </c>
      <c r="B756" t="s">
        <v>1112</v>
      </c>
      <c r="C756" s="9">
        <v>7102</v>
      </c>
      <c r="D756" s="9">
        <v>0</v>
      </c>
      <c r="E756" s="9"/>
      <c r="F756" s="9"/>
      <c r="G756" s="9" t="s">
        <v>357</v>
      </c>
      <c r="H756" s="9" t="s">
        <v>358</v>
      </c>
    </row>
    <row r="757" spans="1:8" x14ac:dyDescent="0.25">
      <c r="A757" t="s">
        <v>25</v>
      </c>
      <c r="B757" t="s">
        <v>1113</v>
      </c>
      <c r="C757" s="9">
        <v>7078</v>
      </c>
      <c r="D757" s="256">
        <v>38.901252200000002</v>
      </c>
      <c r="E757" s="9"/>
      <c r="F757" s="9"/>
      <c r="G757" s="9" t="s">
        <v>357</v>
      </c>
      <c r="H757" s="9" t="s">
        <v>358</v>
      </c>
    </row>
    <row r="758" spans="1:8" x14ac:dyDescent="0.25">
      <c r="A758" t="s">
        <v>25</v>
      </c>
      <c r="B758" s="265" t="s">
        <v>1114</v>
      </c>
      <c r="C758" s="9">
        <v>44663</v>
      </c>
      <c r="D758" s="256">
        <v>16.8526861</v>
      </c>
      <c r="E758" s="9"/>
      <c r="F758" s="9" t="s">
        <v>369</v>
      </c>
      <c r="G758" s="9" t="s">
        <v>357</v>
      </c>
      <c r="H758" s="9" t="s">
        <v>358</v>
      </c>
    </row>
    <row r="759" spans="1:8" x14ac:dyDescent="0.25">
      <c r="A759" t="s">
        <v>25</v>
      </c>
      <c r="B759" t="s">
        <v>1114</v>
      </c>
      <c r="C759" s="9">
        <v>7083</v>
      </c>
      <c r="D759" s="256">
        <v>20.500483200000001</v>
      </c>
      <c r="E759" s="9"/>
      <c r="F759" s="9"/>
      <c r="G759" s="9" t="s">
        <v>357</v>
      </c>
      <c r="H759" s="9" t="s">
        <v>358</v>
      </c>
    </row>
    <row r="760" spans="1:8" x14ac:dyDescent="0.25">
      <c r="A760" t="s">
        <v>25</v>
      </c>
      <c r="B760" t="s">
        <v>1115</v>
      </c>
      <c r="C760" s="9">
        <v>7161</v>
      </c>
      <c r="D760" s="256">
        <v>77.832570099999998</v>
      </c>
      <c r="E760" s="9"/>
      <c r="F760" s="9"/>
      <c r="G760" s="9" t="s">
        <v>357</v>
      </c>
      <c r="H760" s="9" t="s">
        <v>358</v>
      </c>
    </row>
    <row r="761" spans="1:8" x14ac:dyDescent="0.25">
      <c r="A761" t="s">
        <v>25</v>
      </c>
      <c r="B761" t="s">
        <v>1116</v>
      </c>
      <c r="C761" s="9">
        <v>45545</v>
      </c>
      <c r="D761" s="256">
        <v>4.6901589000000001</v>
      </c>
      <c r="E761" s="9"/>
      <c r="F761" s="9"/>
      <c r="G761" s="9" t="s">
        <v>357</v>
      </c>
      <c r="H761" s="9" t="s">
        <v>358</v>
      </c>
    </row>
    <row r="762" spans="1:8" x14ac:dyDescent="0.25">
      <c r="A762" t="s">
        <v>25</v>
      </c>
      <c r="B762" t="s">
        <v>1117</v>
      </c>
      <c r="C762" s="9">
        <v>32058</v>
      </c>
      <c r="D762" s="9">
        <v>0</v>
      </c>
      <c r="E762" s="9"/>
      <c r="F762" s="9"/>
      <c r="G762" s="9" t="s">
        <v>357</v>
      </c>
      <c r="H762" s="9" t="s">
        <v>358</v>
      </c>
    </row>
    <row r="763" spans="1:8" x14ac:dyDescent="0.25">
      <c r="A763" t="s">
        <v>25</v>
      </c>
      <c r="B763" t="s">
        <v>1118</v>
      </c>
      <c r="C763" s="9">
        <v>7171</v>
      </c>
      <c r="D763" s="256">
        <v>46.888886999999997</v>
      </c>
      <c r="E763" s="9"/>
      <c r="F763" s="9"/>
      <c r="G763" s="9" t="s">
        <v>358</v>
      </c>
      <c r="H763" s="9" t="s">
        <v>358</v>
      </c>
    </row>
    <row r="764" spans="1:8" x14ac:dyDescent="0.25">
      <c r="A764" t="s">
        <v>25</v>
      </c>
      <c r="B764" t="s">
        <v>1119</v>
      </c>
      <c r="C764" s="9">
        <v>45526</v>
      </c>
      <c r="D764" s="256">
        <v>87.872341800000001</v>
      </c>
      <c r="E764" s="9"/>
      <c r="F764" s="9"/>
      <c r="G764" s="9" t="s">
        <v>357</v>
      </c>
      <c r="H764" s="9" t="s">
        <v>358</v>
      </c>
    </row>
    <row r="765" spans="1:8" x14ac:dyDescent="0.25">
      <c r="A765" t="s">
        <v>25</v>
      </c>
      <c r="B765" s="265" t="s">
        <v>1120</v>
      </c>
      <c r="C765" s="9">
        <v>47183</v>
      </c>
      <c r="D765" s="256">
        <v>0.72713919999999999</v>
      </c>
      <c r="E765" s="9"/>
      <c r="F765" s="9" t="s">
        <v>369</v>
      </c>
      <c r="G765" s="9" t="s">
        <v>357</v>
      </c>
      <c r="H765" s="9" t="s">
        <v>358</v>
      </c>
    </row>
    <row r="766" spans="1:8" x14ac:dyDescent="0.25">
      <c r="A766" t="s">
        <v>25</v>
      </c>
      <c r="B766" t="s">
        <v>1121</v>
      </c>
      <c r="C766" s="9">
        <v>45516</v>
      </c>
      <c r="D766" s="256">
        <v>17.003992700000001</v>
      </c>
      <c r="E766" s="9"/>
      <c r="F766" s="9"/>
      <c r="G766" s="9" t="s">
        <v>357</v>
      </c>
      <c r="H766" s="9" t="s">
        <v>358</v>
      </c>
    </row>
    <row r="767" spans="1:8" x14ac:dyDescent="0.25">
      <c r="A767" t="s">
        <v>25</v>
      </c>
      <c r="B767" t="s">
        <v>1122</v>
      </c>
      <c r="C767" s="9">
        <v>7144</v>
      </c>
      <c r="D767" s="256">
        <v>79.162421600000002</v>
      </c>
      <c r="E767" s="9"/>
      <c r="F767" s="9"/>
      <c r="G767" s="9" t="s">
        <v>357</v>
      </c>
      <c r="H767" s="9" t="s">
        <v>358</v>
      </c>
    </row>
    <row r="768" spans="1:8" x14ac:dyDescent="0.25">
      <c r="A768" t="s">
        <v>25</v>
      </c>
      <c r="B768" s="265" t="s">
        <v>1123</v>
      </c>
      <c r="C768" s="9">
        <v>7172</v>
      </c>
      <c r="D768" s="256">
        <v>10.0997892</v>
      </c>
      <c r="E768" s="9"/>
      <c r="F768" s="9" t="s">
        <v>369</v>
      </c>
      <c r="G768" s="9" t="s">
        <v>358</v>
      </c>
      <c r="H768" s="9" t="s">
        <v>358</v>
      </c>
    </row>
    <row r="769" spans="1:8" x14ac:dyDescent="0.25">
      <c r="A769" t="s">
        <v>25</v>
      </c>
      <c r="B769" s="265" t="s">
        <v>1124</v>
      </c>
      <c r="C769" s="9">
        <v>7155</v>
      </c>
      <c r="D769" s="256">
        <v>42.5401995</v>
      </c>
      <c r="E769" s="9"/>
      <c r="F769" s="9" t="s">
        <v>369</v>
      </c>
      <c r="G769" s="9" t="s">
        <v>357</v>
      </c>
      <c r="H769" s="9" t="s">
        <v>358</v>
      </c>
    </row>
    <row r="770" spans="1:8" x14ac:dyDescent="0.25">
      <c r="A770" t="s">
        <v>25</v>
      </c>
      <c r="B770" t="s">
        <v>1125</v>
      </c>
      <c r="C770" s="9">
        <v>7120</v>
      </c>
      <c r="D770" s="256">
        <v>99.398729900000006</v>
      </c>
      <c r="E770" s="9"/>
      <c r="F770" s="9"/>
      <c r="G770" s="9" t="s">
        <v>357</v>
      </c>
      <c r="H770" s="9" t="s">
        <v>358</v>
      </c>
    </row>
    <row r="771" spans="1:8" x14ac:dyDescent="0.25">
      <c r="A771" t="s">
        <v>25</v>
      </c>
      <c r="B771" t="s">
        <v>1126</v>
      </c>
      <c r="C771" s="9">
        <v>7090</v>
      </c>
      <c r="D771" s="256">
        <v>45.691540699999997</v>
      </c>
      <c r="E771" s="9"/>
      <c r="F771" s="9"/>
      <c r="G771" s="9" t="s">
        <v>357</v>
      </c>
      <c r="H771" s="9" t="s">
        <v>358</v>
      </c>
    </row>
    <row r="772" spans="1:8" x14ac:dyDescent="0.25">
      <c r="A772" t="s">
        <v>25</v>
      </c>
      <c r="B772" t="s">
        <v>1127</v>
      </c>
      <c r="C772" s="9">
        <v>7142</v>
      </c>
      <c r="D772" s="9">
        <v>0</v>
      </c>
      <c r="E772" s="9"/>
      <c r="F772" s="9"/>
      <c r="G772" s="9" t="s">
        <v>357</v>
      </c>
      <c r="H772" s="9" t="s">
        <v>358</v>
      </c>
    </row>
    <row r="773" spans="1:8" x14ac:dyDescent="0.25">
      <c r="A773" t="s">
        <v>25</v>
      </c>
      <c r="B773" t="s">
        <v>1128</v>
      </c>
      <c r="C773" s="9">
        <v>45557</v>
      </c>
      <c r="D773" s="256">
        <v>9.4900000000000002E-3</v>
      </c>
      <c r="E773" s="9"/>
      <c r="F773" s="9"/>
      <c r="G773" s="9" t="s">
        <v>357</v>
      </c>
      <c r="H773" s="9" t="s">
        <v>358</v>
      </c>
    </row>
    <row r="774" spans="1:8" x14ac:dyDescent="0.25">
      <c r="A774" t="s">
        <v>25</v>
      </c>
      <c r="B774" t="s">
        <v>1129</v>
      </c>
      <c r="C774" s="9">
        <v>7163</v>
      </c>
      <c r="D774" s="256">
        <v>36.459923500000002</v>
      </c>
      <c r="E774" s="9"/>
      <c r="F774" s="9"/>
      <c r="G774" s="9" t="s">
        <v>358</v>
      </c>
      <c r="H774" s="9" t="s">
        <v>358</v>
      </c>
    </row>
    <row r="775" spans="1:8" x14ac:dyDescent="0.25">
      <c r="A775" t="s">
        <v>25</v>
      </c>
      <c r="B775" t="s">
        <v>1130</v>
      </c>
      <c r="C775" s="9">
        <v>7173</v>
      </c>
      <c r="D775" s="256">
        <v>96.250314200000005</v>
      </c>
      <c r="E775" s="9"/>
      <c r="F775" s="9"/>
      <c r="G775" s="9" t="s">
        <v>357</v>
      </c>
      <c r="H775" s="9" t="s">
        <v>358</v>
      </c>
    </row>
    <row r="776" spans="1:8" x14ac:dyDescent="0.25">
      <c r="A776" t="s">
        <v>25</v>
      </c>
      <c r="B776" t="s">
        <v>1131</v>
      </c>
      <c r="C776" s="9">
        <v>44667</v>
      </c>
      <c r="D776" s="256">
        <v>1.8400000000000001E-3</v>
      </c>
      <c r="E776" s="9"/>
      <c r="F776" s="9"/>
      <c r="G776" s="9" t="s">
        <v>357</v>
      </c>
      <c r="H776" s="9" t="s">
        <v>358</v>
      </c>
    </row>
    <row r="777" spans="1:8" x14ac:dyDescent="0.25">
      <c r="A777" t="s">
        <v>25</v>
      </c>
      <c r="B777" t="s">
        <v>1132</v>
      </c>
      <c r="C777" s="9">
        <v>7126</v>
      </c>
      <c r="D777" s="256">
        <v>78.322282999999999</v>
      </c>
      <c r="E777" s="9"/>
      <c r="F777" s="9"/>
      <c r="G777" s="9" t="s">
        <v>357</v>
      </c>
      <c r="H777" s="9" t="s">
        <v>358</v>
      </c>
    </row>
    <row r="778" spans="1:8" x14ac:dyDescent="0.25">
      <c r="A778" t="s">
        <v>25</v>
      </c>
      <c r="B778" t="s">
        <v>1133</v>
      </c>
      <c r="C778" s="9">
        <v>31593</v>
      </c>
      <c r="D778" s="256">
        <v>0.12261180000000001</v>
      </c>
      <c r="E778" s="9"/>
      <c r="F778" s="9"/>
      <c r="G778" s="9" t="s">
        <v>357</v>
      </c>
      <c r="H778" s="9" t="s">
        <v>358</v>
      </c>
    </row>
    <row r="779" spans="1:8" x14ac:dyDescent="0.25">
      <c r="A779" t="s">
        <v>25</v>
      </c>
      <c r="B779" t="s">
        <v>1134</v>
      </c>
      <c r="C779" s="9">
        <v>7143</v>
      </c>
      <c r="D779" s="256">
        <v>88.341926900000004</v>
      </c>
      <c r="E779" s="9"/>
      <c r="F779" s="9"/>
      <c r="G779" s="9" t="s">
        <v>358</v>
      </c>
      <c r="H779" s="9" t="s">
        <v>358</v>
      </c>
    </row>
    <row r="780" spans="1:8" x14ac:dyDescent="0.25">
      <c r="A780" t="s">
        <v>25</v>
      </c>
      <c r="B780" t="s">
        <v>1135</v>
      </c>
      <c r="C780" s="9">
        <v>7174</v>
      </c>
      <c r="D780" s="256">
        <v>9.2675520000000002</v>
      </c>
      <c r="E780" s="9"/>
      <c r="F780" s="9"/>
      <c r="G780" s="9" t="s">
        <v>358</v>
      </c>
      <c r="H780" s="9" t="s">
        <v>358</v>
      </c>
    </row>
    <row r="781" spans="1:8" x14ac:dyDescent="0.25">
      <c r="A781" t="s">
        <v>25</v>
      </c>
      <c r="B781" t="s">
        <v>1136</v>
      </c>
      <c r="C781" s="9">
        <v>45507</v>
      </c>
      <c r="D781" s="9">
        <v>0</v>
      </c>
      <c r="E781" s="9"/>
      <c r="F781" s="9"/>
      <c r="G781" s="9" t="s">
        <v>357</v>
      </c>
      <c r="H781" s="9" t="s">
        <v>358</v>
      </c>
    </row>
    <row r="782" spans="1:8" x14ac:dyDescent="0.25">
      <c r="A782" t="s">
        <v>25</v>
      </c>
      <c r="B782" t="s">
        <v>1137</v>
      </c>
      <c r="C782" s="9">
        <v>45515</v>
      </c>
      <c r="D782" s="256">
        <v>1.5886198</v>
      </c>
      <c r="E782" s="9"/>
      <c r="F782" s="9"/>
      <c r="G782" s="9" t="s">
        <v>357</v>
      </c>
      <c r="H782" s="9" t="s">
        <v>358</v>
      </c>
    </row>
    <row r="783" spans="1:8" x14ac:dyDescent="0.25">
      <c r="A783" t="s">
        <v>25</v>
      </c>
      <c r="B783" t="s">
        <v>1138</v>
      </c>
      <c r="C783" s="9">
        <v>7125</v>
      </c>
      <c r="D783" s="256">
        <v>73.548502200000001</v>
      </c>
      <c r="E783" s="9"/>
      <c r="F783" s="9"/>
      <c r="G783" s="9" t="s">
        <v>357</v>
      </c>
      <c r="H783" s="9" t="s">
        <v>358</v>
      </c>
    </row>
    <row r="784" spans="1:8" x14ac:dyDescent="0.25">
      <c r="A784" t="s">
        <v>25</v>
      </c>
      <c r="B784" t="s">
        <v>1139</v>
      </c>
      <c r="C784" s="9">
        <v>45546</v>
      </c>
      <c r="D784" s="9">
        <v>0</v>
      </c>
      <c r="E784" s="9"/>
      <c r="F784" s="9"/>
      <c r="G784" s="9" t="s">
        <v>357</v>
      </c>
      <c r="H784" s="9" t="s">
        <v>358</v>
      </c>
    </row>
    <row r="785" spans="1:8" x14ac:dyDescent="0.25">
      <c r="A785" t="s">
        <v>25</v>
      </c>
      <c r="B785" t="s">
        <v>1140</v>
      </c>
      <c r="C785" s="9">
        <v>45534</v>
      </c>
      <c r="D785" s="256">
        <v>0.61613430000000002</v>
      </c>
      <c r="E785" s="9"/>
      <c r="F785" s="9"/>
      <c r="G785" s="9" t="s">
        <v>357</v>
      </c>
      <c r="H785" s="9" t="s">
        <v>358</v>
      </c>
    </row>
    <row r="786" spans="1:8" x14ac:dyDescent="0.25">
      <c r="A786" t="s">
        <v>25</v>
      </c>
      <c r="B786" t="s">
        <v>1141</v>
      </c>
      <c r="C786" s="9">
        <v>45537</v>
      </c>
      <c r="D786" s="256">
        <v>1.0982012000000001</v>
      </c>
      <c r="E786" s="9"/>
      <c r="F786" s="9"/>
      <c r="G786" s="9" t="s">
        <v>357</v>
      </c>
      <c r="H786" s="9" t="s">
        <v>358</v>
      </c>
    </row>
    <row r="787" spans="1:8" x14ac:dyDescent="0.25">
      <c r="A787" t="s">
        <v>25</v>
      </c>
      <c r="B787" t="s">
        <v>1142</v>
      </c>
      <c r="C787" s="9">
        <v>7170</v>
      </c>
      <c r="D787" s="256">
        <v>86.674583100000007</v>
      </c>
      <c r="E787" s="9"/>
      <c r="F787" s="9"/>
      <c r="G787" s="9" t="s">
        <v>357</v>
      </c>
      <c r="H787" s="9" t="s">
        <v>358</v>
      </c>
    </row>
    <row r="788" spans="1:8" x14ac:dyDescent="0.25">
      <c r="A788" t="s">
        <v>25</v>
      </c>
      <c r="B788" t="s">
        <v>1143</v>
      </c>
      <c r="C788" s="9">
        <v>45518</v>
      </c>
      <c r="D788" s="256">
        <v>4.7794184</v>
      </c>
      <c r="E788" s="9"/>
      <c r="F788" s="9"/>
      <c r="G788" s="9" t="s">
        <v>357</v>
      </c>
      <c r="H788" s="9" t="s">
        <v>358</v>
      </c>
    </row>
    <row r="789" spans="1:8" x14ac:dyDescent="0.25">
      <c r="A789" t="s">
        <v>25</v>
      </c>
      <c r="B789" t="s">
        <v>1144</v>
      </c>
      <c r="C789" s="9">
        <v>7136</v>
      </c>
      <c r="D789" s="9">
        <v>0</v>
      </c>
      <c r="E789" s="9"/>
      <c r="F789" s="9"/>
      <c r="G789" s="9" t="s">
        <v>357</v>
      </c>
      <c r="H789" s="9" t="s">
        <v>358</v>
      </c>
    </row>
    <row r="790" spans="1:8" x14ac:dyDescent="0.25">
      <c r="A790" t="s">
        <v>25</v>
      </c>
      <c r="B790" t="s">
        <v>1145</v>
      </c>
      <c r="C790" s="9">
        <v>7111</v>
      </c>
      <c r="D790" s="256">
        <v>99.453362100000007</v>
      </c>
      <c r="E790" s="9"/>
      <c r="F790" s="9"/>
      <c r="G790" s="9" t="s">
        <v>357</v>
      </c>
      <c r="H790" s="9" t="s">
        <v>358</v>
      </c>
    </row>
    <row r="791" spans="1:8" x14ac:dyDescent="0.25">
      <c r="A791" t="s">
        <v>25</v>
      </c>
      <c r="B791" t="s">
        <v>1146</v>
      </c>
      <c r="C791" s="9">
        <v>7084</v>
      </c>
      <c r="D791" s="256">
        <v>3.1901939000000001</v>
      </c>
      <c r="E791" s="9"/>
      <c r="F791" s="9"/>
      <c r="G791" s="9" t="s">
        <v>357</v>
      </c>
      <c r="H791" s="9" t="s">
        <v>358</v>
      </c>
    </row>
    <row r="792" spans="1:8" x14ac:dyDescent="0.25">
      <c r="A792" t="s">
        <v>25</v>
      </c>
      <c r="B792" s="264" t="s">
        <v>1147</v>
      </c>
      <c r="C792" s="9">
        <v>7091</v>
      </c>
      <c r="D792" s="256">
        <v>7.3300748999999996</v>
      </c>
      <c r="E792" s="9" t="s">
        <v>369</v>
      </c>
      <c r="F792" s="9"/>
      <c r="G792" s="9" t="s">
        <v>357</v>
      </c>
      <c r="H792" s="9" t="s">
        <v>358</v>
      </c>
    </row>
    <row r="793" spans="1:8" x14ac:dyDescent="0.25">
      <c r="A793" t="s">
        <v>25</v>
      </c>
      <c r="B793" t="s">
        <v>1148</v>
      </c>
      <c r="C793" s="9">
        <v>45514</v>
      </c>
      <c r="D793" s="256">
        <v>43.930931200000003</v>
      </c>
      <c r="E793" s="9"/>
      <c r="F793" s="9"/>
      <c r="G793" s="9" t="s">
        <v>357</v>
      </c>
      <c r="H793" s="9" t="s">
        <v>358</v>
      </c>
    </row>
    <row r="794" spans="1:8" x14ac:dyDescent="0.25">
      <c r="A794" t="s">
        <v>25</v>
      </c>
      <c r="B794" t="s">
        <v>1149</v>
      </c>
      <c r="C794" s="9">
        <v>45510</v>
      </c>
      <c r="D794" s="256">
        <v>2.5350000000000001E-2</v>
      </c>
      <c r="E794" s="9"/>
      <c r="F794" s="9"/>
      <c r="G794" s="9" t="s">
        <v>357</v>
      </c>
      <c r="H794" s="9" t="s">
        <v>358</v>
      </c>
    </row>
    <row r="795" spans="1:8" x14ac:dyDescent="0.25">
      <c r="A795" t="s">
        <v>25</v>
      </c>
      <c r="B795" t="s">
        <v>1150</v>
      </c>
      <c r="C795" s="9">
        <v>45512</v>
      </c>
      <c r="D795" s="256">
        <v>0.86459490000000006</v>
      </c>
      <c r="E795" s="9"/>
      <c r="F795" s="9"/>
      <c r="G795" s="9" t="s">
        <v>357</v>
      </c>
      <c r="H795" s="9" t="s">
        <v>358</v>
      </c>
    </row>
    <row r="796" spans="1:8" x14ac:dyDescent="0.25">
      <c r="A796" t="s">
        <v>25</v>
      </c>
      <c r="B796" t="s">
        <v>1151</v>
      </c>
      <c r="C796" s="9">
        <v>45544</v>
      </c>
      <c r="D796" s="256">
        <v>0.50078029999999996</v>
      </c>
      <c r="E796" s="9"/>
      <c r="F796" s="9"/>
      <c r="G796" s="9" t="s">
        <v>357</v>
      </c>
      <c r="H796" s="9" t="s">
        <v>358</v>
      </c>
    </row>
    <row r="797" spans="1:8" x14ac:dyDescent="0.25">
      <c r="A797" t="s">
        <v>25</v>
      </c>
      <c r="B797" t="s">
        <v>1152</v>
      </c>
      <c r="C797" s="9">
        <v>45532</v>
      </c>
      <c r="D797" s="256">
        <v>37.1093464</v>
      </c>
      <c r="E797" s="9"/>
      <c r="F797" s="9"/>
      <c r="G797" s="9" t="s">
        <v>357</v>
      </c>
      <c r="H797" s="9" t="s">
        <v>358</v>
      </c>
    </row>
    <row r="798" spans="1:8" x14ac:dyDescent="0.25">
      <c r="A798" t="s">
        <v>25</v>
      </c>
      <c r="B798" t="s">
        <v>1153</v>
      </c>
      <c r="C798" s="9">
        <v>7135</v>
      </c>
      <c r="D798" s="256">
        <v>96.406508000000002</v>
      </c>
      <c r="E798" s="9"/>
      <c r="F798" s="9"/>
      <c r="G798" s="9" t="s">
        <v>357</v>
      </c>
      <c r="H798" s="9" t="s">
        <v>358</v>
      </c>
    </row>
    <row r="799" spans="1:8" x14ac:dyDescent="0.25">
      <c r="A799" t="s">
        <v>25</v>
      </c>
      <c r="B799" t="s">
        <v>1154</v>
      </c>
      <c r="C799" s="9">
        <v>7101</v>
      </c>
      <c r="D799" s="9">
        <v>0</v>
      </c>
      <c r="E799" s="9"/>
      <c r="F799" s="9"/>
      <c r="G799" s="9" t="s">
        <v>357</v>
      </c>
      <c r="H799" s="9" t="s">
        <v>358</v>
      </c>
    </row>
    <row r="800" spans="1:8" x14ac:dyDescent="0.25">
      <c r="A800" t="s">
        <v>25</v>
      </c>
      <c r="B800" t="s">
        <v>1155</v>
      </c>
      <c r="C800" s="9">
        <v>45525</v>
      </c>
      <c r="D800" s="256">
        <v>88.991623599999997</v>
      </c>
      <c r="E800" s="9"/>
      <c r="F800" s="9"/>
      <c r="G800" s="9" t="s">
        <v>357</v>
      </c>
      <c r="H800" s="9" t="s">
        <v>358</v>
      </c>
    </row>
    <row r="801" spans="1:8" x14ac:dyDescent="0.25">
      <c r="A801" t="s">
        <v>25</v>
      </c>
      <c r="B801" t="s">
        <v>1156</v>
      </c>
      <c r="C801" s="9">
        <v>45547</v>
      </c>
      <c r="D801" s="256">
        <v>8.0199999999999994E-3</v>
      </c>
      <c r="E801" s="9"/>
      <c r="F801" s="9"/>
      <c r="G801" s="9" t="s">
        <v>357</v>
      </c>
      <c r="H801" s="9" t="s">
        <v>358</v>
      </c>
    </row>
    <row r="802" spans="1:8" x14ac:dyDescent="0.25">
      <c r="A802" t="s">
        <v>25</v>
      </c>
      <c r="B802" t="s">
        <v>1157</v>
      </c>
      <c r="C802" s="9">
        <v>45553</v>
      </c>
      <c r="D802" s="9">
        <v>0</v>
      </c>
      <c r="E802" s="9"/>
      <c r="F802" s="9"/>
      <c r="G802" s="9" t="s">
        <v>357</v>
      </c>
      <c r="H802" s="9" t="s">
        <v>358</v>
      </c>
    </row>
    <row r="803" spans="1:8" x14ac:dyDescent="0.25">
      <c r="A803" t="s">
        <v>25</v>
      </c>
      <c r="B803" t="s">
        <v>1158</v>
      </c>
      <c r="C803" s="9">
        <v>7129</v>
      </c>
      <c r="D803" s="9">
        <v>0</v>
      </c>
      <c r="E803" s="9"/>
      <c r="F803" s="9"/>
      <c r="G803" s="9" t="s">
        <v>357</v>
      </c>
      <c r="H803" s="9" t="s">
        <v>358</v>
      </c>
    </row>
    <row r="804" spans="1:8" x14ac:dyDescent="0.25">
      <c r="A804" t="s">
        <v>25</v>
      </c>
      <c r="B804" s="265" t="s">
        <v>1159</v>
      </c>
      <c r="C804" s="9">
        <v>47224</v>
      </c>
      <c r="D804" s="9">
        <v>0</v>
      </c>
      <c r="E804" s="9"/>
      <c r="F804" s="9" t="s">
        <v>369</v>
      </c>
      <c r="G804" s="9" t="s">
        <v>357</v>
      </c>
      <c r="H804" s="9" t="s">
        <v>358</v>
      </c>
    </row>
    <row r="805" spans="1:8" x14ac:dyDescent="0.25">
      <c r="A805" t="s">
        <v>25</v>
      </c>
      <c r="B805" t="s">
        <v>1160</v>
      </c>
      <c r="C805" s="9">
        <v>45576</v>
      </c>
      <c r="D805" s="256">
        <v>56.715488000000001</v>
      </c>
      <c r="E805" s="9"/>
      <c r="F805" s="9"/>
      <c r="G805" s="9" t="s">
        <v>357</v>
      </c>
      <c r="H805" s="9" t="s">
        <v>358</v>
      </c>
    </row>
    <row r="806" spans="1:8" x14ac:dyDescent="0.25">
      <c r="A806" t="s">
        <v>25</v>
      </c>
      <c r="B806" t="s">
        <v>1161</v>
      </c>
      <c r="C806" s="9">
        <v>7121</v>
      </c>
      <c r="D806" s="256">
        <v>86.137924499999997</v>
      </c>
      <c r="E806" s="9"/>
      <c r="F806" s="9"/>
      <c r="G806" s="9" t="s">
        <v>357</v>
      </c>
      <c r="H806" s="9" t="s">
        <v>358</v>
      </c>
    </row>
    <row r="807" spans="1:8" x14ac:dyDescent="0.25">
      <c r="A807" t="s">
        <v>25</v>
      </c>
      <c r="B807" t="s">
        <v>1162</v>
      </c>
      <c r="C807" s="9">
        <v>45521</v>
      </c>
      <c r="D807" s="256">
        <v>1.4830519</v>
      </c>
      <c r="E807" s="9"/>
      <c r="F807" s="9"/>
      <c r="G807" s="9" t="s">
        <v>357</v>
      </c>
      <c r="H807" s="9" t="s">
        <v>358</v>
      </c>
    </row>
    <row r="808" spans="1:8" x14ac:dyDescent="0.25">
      <c r="A808" t="s">
        <v>25</v>
      </c>
      <c r="B808" t="s">
        <v>1163</v>
      </c>
      <c r="C808" s="9">
        <v>7132</v>
      </c>
      <c r="D808" s="256">
        <v>98.488792599999996</v>
      </c>
      <c r="E808" s="9"/>
      <c r="F808" s="9"/>
      <c r="G808" s="9" t="s">
        <v>357</v>
      </c>
      <c r="H808" s="9" t="s">
        <v>358</v>
      </c>
    </row>
    <row r="809" spans="1:8" x14ac:dyDescent="0.25">
      <c r="A809" t="s">
        <v>25</v>
      </c>
      <c r="B809" t="s">
        <v>1164</v>
      </c>
      <c r="C809" s="9">
        <v>45527</v>
      </c>
      <c r="D809" s="9">
        <v>0</v>
      </c>
      <c r="E809" s="9"/>
      <c r="F809" s="9"/>
      <c r="G809" s="9" t="s">
        <v>357</v>
      </c>
      <c r="H809" s="9" t="s">
        <v>358</v>
      </c>
    </row>
    <row r="810" spans="1:8" x14ac:dyDescent="0.25">
      <c r="A810" t="s">
        <v>25</v>
      </c>
      <c r="B810" t="s">
        <v>1165</v>
      </c>
      <c r="C810" s="9">
        <v>7108</v>
      </c>
      <c r="D810" s="9">
        <v>0</v>
      </c>
      <c r="E810" s="9"/>
      <c r="F810" s="9"/>
      <c r="G810" s="9" t="s">
        <v>357</v>
      </c>
      <c r="H810" s="9" t="s">
        <v>358</v>
      </c>
    </row>
    <row r="811" spans="1:8" x14ac:dyDescent="0.25">
      <c r="A811" t="s">
        <v>25</v>
      </c>
      <c r="B811" t="s">
        <v>1166</v>
      </c>
      <c r="C811" s="9">
        <v>45551</v>
      </c>
      <c r="D811" s="9">
        <v>0</v>
      </c>
      <c r="E811" s="9"/>
      <c r="F811" s="9"/>
      <c r="G811" s="9" t="s">
        <v>357</v>
      </c>
      <c r="H811" s="9" t="s">
        <v>358</v>
      </c>
    </row>
    <row r="812" spans="1:8" x14ac:dyDescent="0.25">
      <c r="A812" t="s">
        <v>25</v>
      </c>
      <c r="B812" t="s">
        <v>1167</v>
      </c>
      <c r="C812" s="9">
        <v>44662</v>
      </c>
      <c r="D812" s="256">
        <v>93.399354750000001</v>
      </c>
      <c r="E812" s="9"/>
      <c r="F812" s="9"/>
      <c r="G812" s="9" t="s">
        <v>357</v>
      </c>
      <c r="H812" s="9" t="s">
        <v>358</v>
      </c>
    </row>
    <row r="813" spans="1:8" x14ac:dyDescent="0.25">
      <c r="A813" t="s">
        <v>25</v>
      </c>
      <c r="B813" t="s">
        <v>1168</v>
      </c>
      <c r="C813" s="9">
        <v>7117</v>
      </c>
      <c r="D813" s="256">
        <v>97.362759699999998</v>
      </c>
      <c r="E813" s="9"/>
      <c r="F813" s="9"/>
      <c r="G813" s="9" t="s">
        <v>357</v>
      </c>
      <c r="H813" s="9" t="s">
        <v>358</v>
      </c>
    </row>
    <row r="814" spans="1:8" x14ac:dyDescent="0.25">
      <c r="A814" t="s">
        <v>25</v>
      </c>
      <c r="B814" t="s">
        <v>1169</v>
      </c>
      <c r="C814" s="9">
        <v>7086</v>
      </c>
      <c r="D814" s="256">
        <v>24.676488299999999</v>
      </c>
      <c r="E814" s="9"/>
      <c r="F814" s="9"/>
      <c r="G814" s="9" t="s">
        <v>357</v>
      </c>
      <c r="H814" s="9" t="s">
        <v>358</v>
      </c>
    </row>
    <row r="815" spans="1:8" x14ac:dyDescent="0.25">
      <c r="A815" t="s">
        <v>25</v>
      </c>
      <c r="B815" t="s">
        <v>1170</v>
      </c>
      <c r="C815" s="9">
        <v>7095</v>
      </c>
      <c r="D815" s="256">
        <v>99.805690999999996</v>
      </c>
      <c r="E815" s="9"/>
      <c r="F815" s="9"/>
      <c r="G815" s="9" t="s">
        <v>357</v>
      </c>
      <c r="H815" s="9" t="s">
        <v>358</v>
      </c>
    </row>
    <row r="816" spans="1:8" x14ac:dyDescent="0.25">
      <c r="A816" t="s">
        <v>25</v>
      </c>
      <c r="B816" s="264" t="s">
        <v>1171</v>
      </c>
      <c r="C816" s="9">
        <v>7099</v>
      </c>
      <c r="D816" s="9">
        <v>0</v>
      </c>
      <c r="E816" s="9" t="s">
        <v>369</v>
      </c>
      <c r="F816" s="9"/>
      <c r="G816" s="9" t="s">
        <v>357</v>
      </c>
      <c r="H816" s="9" t="s">
        <v>358</v>
      </c>
    </row>
    <row r="817" spans="1:8" x14ac:dyDescent="0.25">
      <c r="A817" t="s">
        <v>25</v>
      </c>
      <c r="B817" t="s">
        <v>1172</v>
      </c>
      <c r="C817" s="9">
        <v>44671</v>
      </c>
      <c r="D817" s="256">
        <v>7.0901420999999996</v>
      </c>
      <c r="E817" s="9"/>
      <c r="F817" s="9"/>
      <c r="G817" s="9" t="s">
        <v>357</v>
      </c>
      <c r="H817" s="9" t="s">
        <v>358</v>
      </c>
    </row>
    <row r="818" spans="1:8" x14ac:dyDescent="0.25">
      <c r="A818" t="s">
        <v>25</v>
      </c>
      <c r="B818" t="s">
        <v>1173</v>
      </c>
      <c r="C818" s="9">
        <v>7130</v>
      </c>
      <c r="D818" s="256">
        <v>10.1993259</v>
      </c>
      <c r="E818" s="9"/>
      <c r="F818" s="9"/>
      <c r="G818" s="9" t="s">
        <v>357</v>
      </c>
      <c r="H818" s="9" t="s">
        <v>358</v>
      </c>
    </row>
    <row r="819" spans="1:8" x14ac:dyDescent="0.25">
      <c r="A819" t="s">
        <v>25</v>
      </c>
      <c r="B819" t="s">
        <v>1174</v>
      </c>
      <c r="C819" s="9">
        <v>7156</v>
      </c>
      <c r="D819" s="256">
        <v>87.002481299999999</v>
      </c>
      <c r="E819" s="9"/>
      <c r="F819" s="9"/>
      <c r="G819" s="9" t="s">
        <v>357</v>
      </c>
      <c r="H819" s="9" t="s">
        <v>358</v>
      </c>
    </row>
    <row r="820" spans="1:8" x14ac:dyDescent="0.25">
      <c r="A820" t="s">
        <v>25</v>
      </c>
      <c r="B820" t="s">
        <v>1175</v>
      </c>
      <c r="C820" s="9">
        <v>7145</v>
      </c>
      <c r="D820" s="9">
        <v>0</v>
      </c>
      <c r="E820" s="9"/>
      <c r="F820" s="9"/>
      <c r="G820" s="9" t="s">
        <v>357</v>
      </c>
      <c r="H820" s="9" t="s">
        <v>358</v>
      </c>
    </row>
    <row r="821" spans="1:8" x14ac:dyDescent="0.25">
      <c r="A821" t="s">
        <v>25</v>
      </c>
      <c r="B821" t="s">
        <v>1176</v>
      </c>
      <c r="C821" s="9">
        <v>45520</v>
      </c>
      <c r="D821" s="256">
        <v>0.8306962</v>
      </c>
      <c r="E821" s="9"/>
      <c r="F821" s="9"/>
      <c r="G821" s="9" t="s">
        <v>357</v>
      </c>
      <c r="H821" s="9" t="s">
        <v>358</v>
      </c>
    </row>
    <row r="822" spans="1:8" x14ac:dyDescent="0.25">
      <c r="A822" t="s">
        <v>25</v>
      </c>
      <c r="B822" t="s">
        <v>1177</v>
      </c>
      <c r="C822" s="9">
        <v>45569</v>
      </c>
      <c r="D822" s="256">
        <v>0.3060252</v>
      </c>
      <c r="E822" s="9"/>
      <c r="F822" s="9"/>
      <c r="G822" s="9" t="s">
        <v>357</v>
      </c>
      <c r="H822" s="9" t="s">
        <v>358</v>
      </c>
    </row>
    <row r="823" spans="1:8" x14ac:dyDescent="0.25">
      <c r="A823" t="s">
        <v>25</v>
      </c>
      <c r="B823" t="s">
        <v>1178</v>
      </c>
      <c r="C823" s="9">
        <v>45511</v>
      </c>
      <c r="D823" s="256">
        <v>7.9300964</v>
      </c>
      <c r="E823" s="9"/>
      <c r="F823" s="9"/>
      <c r="G823" s="9" t="s">
        <v>357</v>
      </c>
      <c r="H823" s="9" t="s">
        <v>358</v>
      </c>
    </row>
    <row r="824" spans="1:8" x14ac:dyDescent="0.25">
      <c r="A824" t="s">
        <v>25</v>
      </c>
      <c r="B824" t="s">
        <v>1179</v>
      </c>
      <c r="C824" s="9">
        <v>7114</v>
      </c>
      <c r="D824" s="256">
        <v>98.846176600000007</v>
      </c>
      <c r="E824" s="9"/>
      <c r="F824" s="9"/>
      <c r="G824" s="9" t="s">
        <v>357</v>
      </c>
      <c r="H824" s="9" t="s">
        <v>358</v>
      </c>
    </row>
    <row r="825" spans="1:8" x14ac:dyDescent="0.25">
      <c r="A825" t="s">
        <v>25</v>
      </c>
      <c r="B825" t="s">
        <v>1180</v>
      </c>
      <c r="C825" s="9">
        <v>7147</v>
      </c>
      <c r="D825" s="256">
        <v>58.405088900000003</v>
      </c>
      <c r="E825" s="9"/>
      <c r="F825" s="9"/>
      <c r="G825" s="9" t="s">
        <v>357</v>
      </c>
      <c r="H825" s="9" t="s">
        <v>358</v>
      </c>
    </row>
    <row r="826" spans="1:8" x14ac:dyDescent="0.25">
      <c r="A826" t="s">
        <v>25</v>
      </c>
      <c r="B826" t="s">
        <v>1181</v>
      </c>
      <c r="C826" s="9">
        <v>7076</v>
      </c>
      <c r="D826" s="256">
        <v>99.564987900000006</v>
      </c>
      <c r="E826" s="9"/>
      <c r="F826" s="9"/>
      <c r="G826" s="9" t="s">
        <v>357</v>
      </c>
      <c r="H826" s="9" t="s">
        <v>358</v>
      </c>
    </row>
    <row r="827" spans="1:8" x14ac:dyDescent="0.25">
      <c r="A827" t="s">
        <v>25</v>
      </c>
      <c r="B827" t="s">
        <v>1182</v>
      </c>
      <c r="C827" s="9">
        <v>7128</v>
      </c>
      <c r="D827" s="256">
        <v>13.541701</v>
      </c>
      <c r="E827" s="9"/>
      <c r="F827" s="9"/>
      <c r="G827" s="9" t="s">
        <v>357</v>
      </c>
      <c r="H827" s="9" t="s">
        <v>358</v>
      </c>
    </row>
    <row r="828" spans="1:8" x14ac:dyDescent="0.25">
      <c r="A828" t="s">
        <v>25</v>
      </c>
      <c r="B828" s="264" t="s">
        <v>1183</v>
      </c>
      <c r="C828" s="9">
        <v>7133</v>
      </c>
      <c r="D828" s="256">
        <v>1.9481533</v>
      </c>
      <c r="E828" s="9" t="s">
        <v>369</v>
      </c>
      <c r="F828" s="9"/>
      <c r="G828" s="9" t="s">
        <v>357</v>
      </c>
      <c r="H828" s="9" t="s">
        <v>358</v>
      </c>
    </row>
    <row r="829" spans="1:8" x14ac:dyDescent="0.25">
      <c r="A829" t="s">
        <v>25</v>
      </c>
      <c r="B829" t="s">
        <v>1184</v>
      </c>
      <c r="C829" s="9">
        <v>7115</v>
      </c>
      <c r="D829" s="256">
        <v>84.651312899999994</v>
      </c>
      <c r="E829" s="9"/>
      <c r="F829" s="9"/>
      <c r="G829" s="9" t="s">
        <v>357</v>
      </c>
      <c r="H829" s="9" t="s">
        <v>358</v>
      </c>
    </row>
    <row r="830" spans="1:8" x14ac:dyDescent="0.25">
      <c r="A830" t="s">
        <v>25</v>
      </c>
      <c r="B830" t="s">
        <v>1185</v>
      </c>
      <c r="C830" s="9">
        <v>7119</v>
      </c>
      <c r="D830" s="256">
        <v>97.936101199999996</v>
      </c>
      <c r="E830" s="9"/>
      <c r="F830" s="9"/>
      <c r="G830" s="9" t="s">
        <v>357</v>
      </c>
      <c r="H830" s="9" t="s">
        <v>358</v>
      </c>
    </row>
    <row r="831" spans="1:8" x14ac:dyDescent="0.25">
      <c r="A831" t="s">
        <v>25</v>
      </c>
      <c r="B831" t="s">
        <v>1186</v>
      </c>
      <c r="C831" s="9">
        <v>7167</v>
      </c>
      <c r="D831" s="256">
        <v>76.289913889999994</v>
      </c>
      <c r="E831" s="9"/>
      <c r="F831" s="9"/>
      <c r="G831" s="9" t="s">
        <v>357</v>
      </c>
      <c r="H831" s="9" t="s">
        <v>358</v>
      </c>
    </row>
    <row r="832" spans="1:8" x14ac:dyDescent="0.25">
      <c r="A832" t="s">
        <v>25</v>
      </c>
      <c r="B832" t="s">
        <v>1187</v>
      </c>
      <c r="C832" s="9">
        <v>45552</v>
      </c>
      <c r="D832" s="256">
        <v>3.9897844020000002</v>
      </c>
      <c r="E832" s="9"/>
      <c r="F832" s="9"/>
      <c r="G832" s="9" t="s">
        <v>357</v>
      </c>
      <c r="H832" s="9" t="s">
        <v>358</v>
      </c>
    </row>
    <row r="833" spans="1:8" x14ac:dyDescent="0.25">
      <c r="A833" t="s">
        <v>25</v>
      </c>
      <c r="B833" s="265" t="s">
        <v>1188</v>
      </c>
      <c r="C833" s="9">
        <v>47225</v>
      </c>
      <c r="D833" s="9">
        <v>0</v>
      </c>
      <c r="E833" s="9"/>
      <c r="F833" s="9" t="s">
        <v>369</v>
      </c>
      <c r="G833" s="9" t="s">
        <v>357</v>
      </c>
      <c r="H833" s="9" t="s">
        <v>358</v>
      </c>
    </row>
    <row r="834" spans="1:8" x14ac:dyDescent="0.25">
      <c r="A834" t="s">
        <v>25</v>
      </c>
      <c r="B834" t="s">
        <v>1189</v>
      </c>
      <c r="C834" s="9">
        <v>45565</v>
      </c>
      <c r="D834" s="9">
        <v>0</v>
      </c>
      <c r="E834" s="9"/>
      <c r="F834" s="9"/>
      <c r="G834" s="9" t="s">
        <v>357</v>
      </c>
      <c r="H834" s="9" t="s">
        <v>358</v>
      </c>
    </row>
    <row r="835" spans="1:8" x14ac:dyDescent="0.25">
      <c r="A835" t="s">
        <v>25</v>
      </c>
      <c r="B835" t="s">
        <v>1190</v>
      </c>
      <c r="C835" s="9">
        <v>45548</v>
      </c>
      <c r="D835" s="256">
        <v>3.0914735000000002</v>
      </c>
      <c r="E835" s="9"/>
      <c r="F835" s="9"/>
      <c r="G835" s="9" t="s">
        <v>357</v>
      </c>
      <c r="H835" s="9" t="s">
        <v>358</v>
      </c>
    </row>
    <row r="836" spans="1:8" x14ac:dyDescent="0.25">
      <c r="A836" t="s">
        <v>25</v>
      </c>
      <c r="B836" t="s">
        <v>1191</v>
      </c>
      <c r="C836" s="9">
        <v>45566</v>
      </c>
      <c r="D836" s="256">
        <v>1.33E-5</v>
      </c>
      <c r="E836" s="9"/>
      <c r="F836" s="9"/>
      <c r="G836" s="9" t="s">
        <v>357</v>
      </c>
      <c r="H836" s="9" t="s">
        <v>358</v>
      </c>
    </row>
    <row r="837" spans="1:8" x14ac:dyDescent="0.25">
      <c r="A837" t="s">
        <v>25</v>
      </c>
      <c r="B837" t="s">
        <v>1192</v>
      </c>
      <c r="C837" s="9">
        <v>45539</v>
      </c>
      <c r="D837" s="256">
        <v>0.23483090000000001</v>
      </c>
      <c r="E837" s="9"/>
      <c r="F837" s="9"/>
      <c r="G837" s="9" t="s">
        <v>357</v>
      </c>
      <c r="H837" s="9" t="s">
        <v>358</v>
      </c>
    </row>
    <row r="838" spans="1:8" x14ac:dyDescent="0.25">
      <c r="A838" t="s">
        <v>25</v>
      </c>
      <c r="B838" t="s">
        <v>1193</v>
      </c>
      <c r="C838" s="9">
        <v>7085</v>
      </c>
      <c r="D838" s="256">
        <v>6.9650863999999997</v>
      </c>
      <c r="E838" s="9"/>
      <c r="F838" s="9"/>
      <c r="G838" s="9" t="s">
        <v>357</v>
      </c>
      <c r="H838" s="9" t="s">
        <v>358</v>
      </c>
    </row>
    <row r="839" spans="1:8" x14ac:dyDescent="0.25">
      <c r="A839" t="s">
        <v>25</v>
      </c>
      <c r="B839" t="s">
        <v>1194</v>
      </c>
      <c r="C839" s="9">
        <v>7093</v>
      </c>
      <c r="D839" s="256">
        <v>11.9475924</v>
      </c>
      <c r="E839" s="9"/>
      <c r="F839" s="9"/>
      <c r="G839" s="9" t="s">
        <v>357</v>
      </c>
      <c r="H839" s="9" t="s">
        <v>358</v>
      </c>
    </row>
    <row r="840" spans="1:8" x14ac:dyDescent="0.25">
      <c r="A840" t="s">
        <v>25</v>
      </c>
      <c r="B840" t="s">
        <v>1195</v>
      </c>
      <c r="C840" s="9">
        <v>45559</v>
      </c>
      <c r="D840" s="256">
        <v>0.1510938</v>
      </c>
      <c r="E840" s="9"/>
      <c r="F840" s="9"/>
      <c r="G840" s="9" t="s">
        <v>357</v>
      </c>
      <c r="H840" s="9" t="s">
        <v>358</v>
      </c>
    </row>
    <row r="841" spans="1:8" x14ac:dyDescent="0.25">
      <c r="A841" t="s">
        <v>25</v>
      </c>
      <c r="B841" t="s">
        <v>1196</v>
      </c>
      <c r="C841" s="9">
        <v>7151</v>
      </c>
      <c r="D841" s="9">
        <v>0</v>
      </c>
      <c r="E841" s="9"/>
      <c r="F841" s="9"/>
      <c r="G841" s="9" t="s">
        <v>357</v>
      </c>
      <c r="H841" s="9" t="s">
        <v>358</v>
      </c>
    </row>
    <row r="842" spans="1:8" x14ac:dyDescent="0.25">
      <c r="A842" t="s">
        <v>25</v>
      </c>
      <c r="B842" t="s">
        <v>1197</v>
      </c>
      <c r="C842" s="9">
        <v>7123</v>
      </c>
      <c r="D842" s="256">
        <v>98.838913399999996</v>
      </c>
      <c r="E842" s="9"/>
      <c r="F842" s="9"/>
      <c r="G842" s="9" t="s">
        <v>357</v>
      </c>
      <c r="H842" s="9" t="s">
        <v>358</v>
      </c>
    </row>
    <row r="843" spans="1:8" x14ac:dyDescent="0.25">
      <c r="A843" t="s">
        <v>25</v>
      </c>
      <c r="B843" t="s">
        <v>1198</v>
      </c>
      <c r="C843" s="9">
        <v>32050</v>
      </c>
      <c r="D843" s="256">
        <v>62.231255900000001</v>
      </c>
      <c r="E843" s="9"/>
      <c r="F843" s="9"/>
      <c r="G843" s="9" t="s">
        <v>357</v>
      </c>
      <c r="H843" s="9" t="s">
        <v>358</v>
      </c>
    </row>
    <row r="844" spans="1:8" x14ac:dyDescent="0.25">
      <c r="A844" t="s">
        <v>25</v>
      </c>
      <c r="B844" t="s">
        <v>1199</v>
      </c>
      <c r="C844" s="9">
        <v>45556</v>
      </c>
      <c r="D844" s="9">
        <v>0</v>
      </c>
      <c r="E844" s="9"/>
      <c r="F844" s="9"/>
      <c r="G844" s="9" t="s">
        <v>357</v>
      </c>
      <c r="H844" s="9" t="s">
        <v>358</v>
      </c>
    </row>
    <row r="845" spans="1:8" x14ac:dyDescent="0.25">
      <c r="A845" t="s">
        <v>25</v>
      </c>
      <c r="B845" t="s">
        <v>1200</v>
      </c>
      <c r="C845" s="9">
        <v>7137</v>
      </c>
      <c r="D845" s="256">
        <v>99.943431000000004</v>
      </c>
      <c r="E845" s="9"/>
      <c r="F845" s="9"/>
      <c r="G845" s="9" t="s">
        <v>357</v>
      </c>
      <c r="H845" s="9" t="s">
        <v>358</v>
      </c>
    </row>
    <row r="846" spans="1:8" x14ac:dyDescent="0.25">
      <c r="A846" t="s">
        <v>25</v>
      </c>
      <c r="B846" t="s">
        <v>1201</v>
      </c>
      <c r="C846" s="9">
        <v>7100</v>
      </c>
      <c r="D846" s="9">
        <v>0</v>
      </c>
      <c r="E846" s="9"/>
      <c r="F846" s="9"/>
      <c r="G846" s="9" t="s">
        <v>357</v>
      </c>
      <c r="H846" s="9" t="s">
        <v>358</v>
      </c>
    </row>
    <row r="847" spans="1:8" x14ac:dyDescent="0.25">
      <c r="A847" t="s">
        <v>25</v>
      </c>
      <c r="B847" t="s">
        <v>1202</v>
      </c>
      <c r="C847" s="9">
        <v>45570</v>
      </c>
      <c r="D847" s="256">
        <v>3.6965615999999999</v>
      </c>
      <c r="E847" s="9"/>
      <c r="F847" s="9"/>
      <c r="G847" s="9" t="s">
        <v>357</v>
      </c>
      <c r="H847" s="9" t="s">
        <v>358</v>
      </c>
    </row>
    <row r="848" spans="1:8" x14ac:dyDescent="0.25">
      <c r="A848" t="s">
        <v>25</v>
      </c>
      <c r="B848" t="s">
        <v>1203</v>
      </c>
      <c r="C848" s="9">
        <v>45574</v>
      </c>
      <c r="D848" s="256">
        <v>0.76308209999999999</v>
      </c>
      <c r="E848" s="9"/>
      <c r="F848" s="9"/>
      <c r="G848" s="9" t="s">
        <v>357</v>
      </c>
      <c r="H848" s="9" t="s">
        <v>358</v>
      </c>
    </row>
    <row r="849" spans="1:8" x14ac:dyDescent="0.25">
      <c r="A849" t="s">
        <v>25</v>
      </c>
      <c r="B849" t="s">
        <v>1204</v>
      </c>
      <c r="C849" s="9">
        <v>45550</v>
      </c>
      <c r="D849" s="256">
        <v>0.36329349999999999</v>
      </c>
      <c r="E849" s="9"/>
      <c r="F849" s="9"/>
      <c r="G849" s="9" t="s">
        <v>357</v>
      </c>
      <c r="H849" s="9" t="s">
        <v>358</v>
      </c>
    </row>
    <row r="850" spans="1:8" x14ac:dyDescent="0.25">
      <c r="A850" t="s">
        <v>25</v>
      </c>
      <c r="B850" t="s">
        <v>1205</v>
      </c>
      <c r="C850" s="9">
        <v>45564</v>
      </c>
      <c r="D850" s="9">
        <v>0</v>
      </c>
      <c r="E850" s="9"/>
      <c r="F850" s="9"/>
      <c r="G850" s="9" t="s">
        <v>357</v>
      </c>
      <c r="H850" s="9" t="s">
        <v>358</v>
      </c>
    </row>
    <row r="851" spans="1:8" x14ac:dyDescent="0.25">
      <c r="A851" t="s">
        <v>25</v>
      </c>
      <c r="B851" t="s">
        <v>1206</v>
      </c>
      <c r="C851" s="9">
        <v>45543</v>
      </c>
      <c r="D851" s="256">
        <v>4.6639932000000002</v>
      </c>
      <c r="E851" s="9"/>
      <c r="F851" s="9"/>
      <c r="G851" s="9" t="s">
        <v>357</v>
      </c>
      <c r="H851" s="9" t="s">
        <v>358</v>
      </c>
    </row>
    <row r="852" spans="1:8" x14ac:dyDescent="0.25">
      <c r="A852" t="s">
        <v>25</v>
      </c>
      <c r="B852" t="s">
        <v>1207</v>
      </c>
      <c r="C852" s="9">
        <v>45542</v>
      </c>
      <c r="D852" s="256">
        <v>5.5332235000000001</v>
      </c>
      <c r="E852" s="9"/>
      <c r="F852" s="9"/>
      <c r="G852" s="9" t="s">
        <v>357</v>
      </c>
      <c r="H852" s="9" t="s">
        <v>358</v>
      </c>
    </row>
    <row r="853" spans="1:8" x14ac:dyDescent="0.25">
      <c r="A853" t="s">
        <v>25</v>
      </c>
      <c r="B853" t="s">
        <v>1208</v>
      </c>
      <c r="C853" s="9">
        <v>7141</v>
      </c>
      <c r="D853" s="256">
        <v>3.8019299999999999E-2</v>
      </c>
      <c r="E853" s="9"/>
      <c r="F853" s="9"/>
      <c r="G853" s="9" t="s">
        <v>357</v>
      </c>
      <c r="H853" s="9" t="s">
        <v>358</v>
      </c>
    </row>
    <row r="854" spans="1:8" x14ac:dyDescent="0.25">
      <c r="A854" t="s">
        <v>25</v>
      </c>
      <c r="B854" t="s">
        <v>1209</v>
      </c>
      <c r="C854" s="9">
        <v>7118</v>
      </c>
      <c r="D854" s="256">
        <v>96.562882900000005</v>
      </c>
      <c r="E854" s="9"/>
      <c r="F854" s="9"/>
      <c r="G854" s="9" t="s">
        <v>357</v>
      </c>
      <c r="H854" s="9" t="s">
        <v>358</v>
      </c>
    </row>
    <row r="855" spans="1:8" x14ac:dyDescent="0.25">
      <c r="A855" t="s">
        <v>25</v>
      </c>
      <c r="B855" t="s">
        <v>1210</v>
      </c>
      <c r="C855" s="9">
        <v>20353</v>
      </c>
      <c r="D855" s="9">
        <v>0</v>
      </c>
      <c r="E855" s="9"/>
      <c r="F855" s="9"/>
      <c r="G855" s="9" t="s">
        <v>357</v>
      </c>
      <c r="H855" s="9" t="s">
        <v>358</v>
      </c>
    </row>
    <row r="856" spans="1:8" x14ac:dyDescent="0.25">
      <c r="A856" t="s">
        <v>25</v>
      </c>
      <c r="B856" t="s">
        <v>1211</v>
      </c>
      <c r="C856" s="9">
        <v>45517</v>
      </c>
      <c r="D856" s="256">
        <v>45.470543800000002</v>
      </c>
      <c r="E856" s="9"/>
      <c r="F856" s="9"/>
      <c r="G856" s="9" t="s">
        <v>357</v>
      </c>
      <c r="H856" s="9" t="s">
        <v>358</v>
      </c>
    </row>
    <row r="857" spans="1:8" x14ac:dyDescent="0.25">
      <c r="A857" t="s">
        <v>25</v>
      </c>
      <c r="B857" t="s">
        <v>1212</v>
      </c>
      <c r="C857" s="9">
        <v>45528</v>
      </c>
      <c r="D857" s="9">
        <v>0</v>
      </c>
      <c r="E857" s="9"/>
      <c r="F857" s="9"/>
      <c r="G857" s="9" t="s">
        <v>357</v>
      </c>
      <c r="H857" s="9" t="s">
        <v>358</v>
      </c>
    </row>
    <row r="858" spans="1:8" x14ac:dyDescent="0.25">
      <c r="A858" t="s">
        <v>25</v>
      </c>
      <c r="B858" t="s">
        <v>1213</v>
      </c>
      <c r="C858" s="9">
        <v>7109</v>
      </c>
      <c r="D858" s="9">
        <v>0</v>
      </c>
      <c r="E858" s="9"/>
      <c r="F858" s="9"/>
      <c r="G858" s="9" t="s">
        <v>357</v>
      </c>
      <c r="H858" s="9" t="s">
        <v>358</v>
      </c>
    </row>
    <row r="859" spans="1:8" x14ac:dyDescent="0.25">
      <c r="A859" t="s">
        <v>25</v>
      </c>
      <c r="B859" t="s">
        <v>1214</v>
      </c>
      <c r="C859" s="9">
        <v>45536</v>
      </c>
      <c r="D859" s="9">
        <v>0</v>
      </c>
      <c r="E859" s="9"/>
      <c r="F859" s="9"/>
      <c r="G859" s="9" t="s">
        <v>357</v>
      </c>
      <c r="H859" s="9" t="s">
        <v>358</v>
      </c>
    </row>
    <row r="860" spans="1:8" x14ac:dyDescent="0.25">
      <c r="A860" t="s">
        <v>25</v>
      </c>
      <c r="B860" t="s">
        <v>1215</v>
      </c>
      <c r="C860" s="9">
        <v>45555</v>
      </c>
      <c r="D860" s="256">
        <v>0.86006669999999996</v>
      </c>
      <c r="E860" s="9"/>
      <c r="F860" s="9"/>
      <c r="G860" s="9" t="s">
        <v>357</v>
      </c>
      <c r="H860" s="9" t="s">
        <v>358</v>
      </c>
    </row>
    <row r="861" spans="1:8" x14ac:dyDescent="0.25">
      <c r="A861" t="s">
        <v>25</v>
      </c>
      <c r="B861" t="s">
        <v>1216</v>
      </c>
      <c r="C861" s="9">
        <v>45558</v>
      </c>
      <c r="D861" s="256">
        <v>1.8126199999999999E-2</v>
      </c>
      <c r="E861" s="9"/>
      <c r="F861" s="9"/>
      <c r="G861" s="9" t="s">
        <v>357</v>
      </c>
      <c r="H861" s="9" t="s">
        <v>358</v>
      </c>
    </row>
    <row r="862" spans="1:8" x14ac:dyDescent="0.25">
      <c r="A862" t="s">
        <v>25</v>
      </c>
      <c r="B862" t="s">
        <v>1217</v>
      </c>
      <c r="C862" s="9">
        <v>7113</v>
      </c>
      <c r="D862" s="256">
        <v>98.903015600000003</v>
      </c>
      <c r="E862" s="9"/>
      <c r="F862" s="9"/>
      <c r="G862" s="9" t="s">
        <v>357</v>
      </c>
      <c r="H862" s="9" t="s">
        <v>358</v>
      </c>
    </row>
    <row r="863" spans="1:8" x14ac:dyDescent="0.25">
      <c r="A863" t="s">
        <v>25</v>
      </c>
      <c r="B863" t="s">
        <v>1218</v>
      </c>
      <c r="C863" s="9">
        <v>45540</v>
      </c>
      <c r="D863" s="256">
        <v>8.1649393000000003</v>
      </c>
      <c r="E863" s="9"/>
      <c r="F863" s="9"/>
      <c r="G863" s="9" t="s">
        <v>357</v>
      </c>
      <c r="H863" s="9" t="s">
        <v>358</v>
      </c>
    </row>
    <row r="864" spans="1:8" x14ac:dyDescent="0.25">
      <c r="A864" t="s">
        <v>25</v>
      </c>
      <c r="B864" t="s">
        <v>1219</v>
      </c>
      <c r="C864" s="9">
        <v>7124</v>
      </c>
      <c r="D864" s="256">
        <v>98.512545599999996</v>
      </c>
      <c r="E864" s="9"/>
      <c r="F864" s="9"/>
      <c r="G864" s="9" t="s">
        <v>357</v>
      </c>
      <c r="H864" s="9" t="s">
        <v>358</v>
      </c>
    </row>
    <row r="865" spans="1:8" x14ac:dyDescent="0.25">
      <c r="A865" t="s">
        <v>25</v>
      </c>
      <c r="B865" t="s">
        <v>1220</v>
      </c>
      <c r="C865" s="9">
        <v>45549</v>
      </c>
      <c r="D865" s="256">
        <v>5.9708110000000003</v>
      </c>
      <c r="E865" s="9"/>
      <c r="F865" s="9"/>
      <c r="G865" s="9" t="s">
        <v>357</v>
      </c>
      <c r="H865" s="9" t="s">
        <v>358</v>
      </c>
    </row>
    <row r="866" spans="1:8" x14ac:dyDescent="0.25">
      <c r="A866" t="s">
        <v>25</v>
      </c>
      <c r="B866" t="s">
        <v>1221</v>
      </c>
      <c r="C866" s="9">
        <v>45531</v>
      </c>
      <c r="D866" s="256">
        <v>23.9725307</v>
      </c>
      <c r="E866" s="9"/>
      <c r="F866" s="9"/>
      <c r="G866" s="9" t="s">
        <v>357</v>
      </c>
      <c r="H866" s="9" t="s">
        <v>358</v>
      </c>
    </row>
    <row r="867" spans="1:8" x14ac:dyDescent="0.25">
      <c r="A867" t="s">
        <v>25</v>
      </c>
      <c r="B867" t="s">
        <v>1222</v>
      </c>
      <c r="C867" s="9">
        <v>45529</v>
      </c>
      <c r="D867" s="256">
        <v>2.8139623249999999</v>
      </c>
      <c r="E867" s="9"/>
      <c r="F867" s="9"/>
      <c r="G867" s="9" t="s">
        <v>357</v>
      </c>
      <c r="H867" s="9" t="s">
        <v>358</v>
      </c>
    </row>
    <row r="868" spans="1:8" x14ac:dyDescent="0.25">
      <c r="A868" t="s">
        <v>25</v>
      </c>
      <c r="B868" t="s">
        <v>1223</v>
      </c>
      <c r="C868" s="9">
        <v>7082</v>
      </c>
      <c r="D868" s="256">
        <v>30.6551732</v>
      </c>
      <c r="E868" s="9"/>
      <c r="F868" s="9"/>
      <c r="G868" s="9" t="s">
        <v>357</v>
      </c>
      <c r="H868" s="9" t="s">
        <v>358</v>
      </c>
    </row>
    <row r="869" spans="1:8" x14ac:dyDescent="0.25">
      <c r="A869" t="s">
        <v>25</v>
      </c>
      <c r="B869" t="s">
        <v>1224</v>
      </c>
      <c r="C869" s="9">
        <v>7153</v>
      </c>
      <c r="D869" s="9">
        <v>0</v>
      </c>
      <c r="E869" s="9"/>
      <c r="F869" s="9"/>
      <c r="G869" s="9" t="s">
        <v>357</v>
      </c>
      <c r="H869" s="9" t="s">
        <v>358</v>
      </c>
    </row>
    <row r="870" spans="1:8" x14ac:dyDescent="0.25">
      <c r="A870" t="s">
        <v>25</v>
      </c>
      <c r="B870" t="s">
        <v>1225</v>
      </c>
      <c r="C870" s="9">
        <v>45575</v>
      </c>
      <c r="D870" s="256">
        <v>47.702225800000001</v>
      </c>
      <c r="E870" s="9"/>
      <c r="F870" s="9"/>
      <c r="G870" s="9" t="s">
        <v>357</v>
      </c>
      <c r="H870" s="9" t="s">
        <v>358</v>
      </c>
    </row>
    <row r="871" spans="1:8" x14ac:dyDescent="0.25">
      <c r="A871" t="s">
        <v>25</v>
      </c>
      <c r="B871" s="264" t="s">
        <v>1226</v>
      </c>
      <c r="C871" s="9">
        <v>7098</v>
      </c>
      <c r="D871" s="256">
        <v>95.520767500000005</v>
      </c>
      <c r="E871" s="9" t="s">
        <v>369</v>
      </c>
      <c r="F871" s="9"/>
      <c r="G871" s="9" t="s">
        <v>357</v>
      </c>
      <c r="H871" s="9" t="s">
        <v>358</v>
      </c>
    </row>
    <row r="872" spans="1:8" x14ac:dyDescent="0.25">
      <c r="A872" t="s">
        <v>25</v>
      </c>
      <c r="B872" t="s">
        <v>1227</v>
      </c>
      <c r="C872" s="9">
        <v>45533</v>
      </c>
      <c r="D872" s="256">
        <v>12.925961129999999</v>
      </c>
      <c r="E872" s="9"/>
      <c r="F872" s="9"/>
      <c r="G872" s="9" t="s">
        <v>357</v>
      </c>
      <c r="H872" s="9" t="s">
        <v>358</v>
      </c>
    </row>
    <row r="873" spans="1:8" x14ac:dyDescent="0.25">
      <c r="A873" t="s">
        <v>25</v>
      </c>
      <c r="B873" t="s">
        <v>1228</v>
      </c>
      <c r="C873" s="9">
        <v>7139</v>
      </c>
      <c r="D873" s="256">
        <v>97.415842999999995</v>
      </c>
      <c r="E873" s="9"/>
      <c r="F873" s="9"/>
      <c r="G873" s="9" t="s">
        <v>357</v>
      </c>
      <c r="H873" s="9" t="s">
        <v>358</v>
      </c>
    </row>
    <row r="874" spans="1:8" x14ac:dyDescent="0.25">
      <c r="A874" t="s">
        <v>25</v>
      </c>
      <c r="B874" t="s">
        <v>1229</v>
      </c>
      <c r="C874" s="9">
        <v>45524</v>
      </c>
      <c r="D874" s="256">
        <v>90.096476100000004</v>
      </c>
      <c r="E874" s="9"/>
      <c r="F874" s="9"/>
      <c r="G874" s="9" t="s">
        <v>357</v>
      </c>
      <c r="H874" s="9" t="s">
        <v>358</v>
      </c>
    </row>
    <row r="875" spans="1:8" x14ac:dyDescent="0.25">
      <c r="A875" t="s">
        <v>25</v>
      </c>
      <c r="B875" t="s">
        <v>1230</v>
      </c>
      <c r="C875" s="9">
        <v>7166</v>
      </c>
      <c r="D875" s="256">
        <v>61.03673088</v>
      </c>
      <c r="E875" s="9"/>
      <c r="F875" s="9"/>
      <c r="G875" s="9" t="s">
        <v>357</v>
      </c>
      <c r="H875" s="9" t="s">
        <v>358</v>
      </c>
    </row>
    <row r="876" spans="1:8" x14ac:dyDescent="0.25">
      <c r="A876" t="s">
        <v>25</v>
      </c>
      <c r="B876" t="s">
        <v>1231</v>
      </c>
      <c r="C876" s="9">
        <v>7169</v>
      </c>
      <c r="D876" s="256">
        <v>3.3677880999999998</v>
      </c>
      <c r="E876" s="9"/>
      <c r="F876" s="9"/>
      <c r="G876" s="9" t="s">
        <v>357</v>
      </c>
      <c r="H876" s="9" t="s">
        <v>358</v>
      </c>
    </row>
    <row r="877" spans="1:8" x14ac:dyDescent="0.25">
      <c r="A877" t="s">
        <v>25</v>
      </c>
      <c r="B877" t="s">
        <v>1232</v>
      </c>
      <c r="C877" s="9">
        <v>24592</v>
      </c>
      <c r="D877" s="256">
        <v>11.5598416</v>
      </c>
      <c r="E877" s="9"/>
      <c r="F877" s="9"/>
      <c r="G877" s="9" t="s">
        <v>357</v>
      </c>
      <c r="H877" s="9" t="s">
        <v>358</v>
      </c>
    </row>
    <row r="878" spans="1:8" x14ac:dyDescent="0.25">
      <c r="A878" t="s">
        <v>25</v>
      </c>
      <c r="B878" t="s">
        <v>1233</v>
      </c>
      <c r="C878" s="9">
        <v>45523</v>
      </c>
      <c r="D878" s="256">
        <v>25.0163157</v>
      </c>
      <c r="E878" s="9"/>
      <c r="F878" s="9"/>
      <c r="G878" s="9" t="s">
        <v>357</v>
      </c>
      <c r="H878" s="9" t="s">
        <v>358</v>
      </c>
    </row>
    <row r="879" spans="1:8" x14ac:dyDescent="0.25">
      <c r="A879" t="s">
        <v>25</v>
      </c>
      <c r="B879" t="s">
        <v>1234</v>
      </c>
      <c r="C879" s="9">
        <v>45519</v>
      </c>
      <c r="D879" s="256">
        <v>21.292804400000001</v>
      </c>
      <c r="E879" s="9"/>
      <c r="F879" s="9"/>
      <c r="G879" s="9" t="s">
        <v>357</v>
      </c>
      <c r="H879" s="9" t="s">
        <v>358</v>
      </c>
    </row>
    <row r="880" spans="1:8" x14ac:dyDescent="0.25">
      <c r="A880" t="s">
        <v>25</v>
      </c>
      <c r="B880" t="s">
        <v>1235</v>
      </c>
      <c r="C880" s="9">
        <v>7138</v>
      </c>
      <c r="D880" s="9">
        <v>0</v>
      </c>
      <c r="E880" s="9"/>
      <c r="F880" s="9"/>
      <c r="G880" s="9" t="s">
        <v>357</v>
      </c>
      <c r="H880" s="9" t="s">
        <v>358</v>
      </c>
    </row>
    <row r="881" spans="1:8" x14ac:dyDescent="0.25">
      <c r="A881" t="s">
        <v>25</v>
      </c>
      <c r="B881" t="s">
        <v>1236</v>
      </c>
      <c r="C881" s="9">
        <v>7116</v>
      </c>
      <c r="D881" s="9">
        <v>0</v>
      </c>
      <c r="E881" s="9"/>
      <c r="F881" s="9"/>
      <c r="G881" s="9" t="s">
        <v>357</v>
      </c>
      <c r="H881" s="9" t="s">
        <v>358</v>
      </c>
    </row>
    <row r="882" spans="1:8" x14ac:dyDescent="0.25">
      <c r="A882" t="s">
        <v>25</v>
      </c>
      <c r="B882" t="s">
        <v>1237</v>
      </c>
      <c r="C882" s="9">
        <v>7092</v>
      </c>
      <c r="D882" s="256">
        <v>88.602920900000001</v>
      </c>
      <c r="E882" s="9"/>
      <c r="F882" s="9"/>
      <c r="G882" s="9" t="s">
        <v>357</v>
      </c>
      <c r="H882" s="9" t="s">
        <v>358</v>
      </c>
    </row>
    <row r="883" spans="1:8" x14ac:dyDescent="0.25">
      <c r="A883" t="s">
        <v>25</v>
      </c>
      <c r="B883" t="s">
        <v>1238</v>
      </c>
      <c r="C883" s="9">
        <v>7103</v>
      </c>
      <c r="D883" s="256">
        <v>0.5306149</v>
      </c>
      <c r="E883" s="9"/>
      <c r="F883" s="9"/>
      <c r="G883" s="9" t="s">
        <v>357</v>
      </c>
      <c r="H883" s="9" t="s">
        <v>358</v>
      </c>
    </row>
    <row r="884" spans="1:8" x14ac:dyDescent="0.25">
      <c r="A884" t="s">
        <v>25</v>
      </c>
      <c r="B884" t="s">
        <v>1239</v>
      </c>
      <c r="C884" s="9">
        <v>7080</v>
      </c>
      <c r="D884" s="256">
        <v>62.413885399999998</v>
      </c>
      <c r="E884" s="9"/>
      <c r="F884" s="9"/>
      <c r="G884" s="9" t="s">
        <v>357</v>
      </c>
      <c r="H884" s="9" t="s">
        <v>358</v>
      </c>
    </row>
    <row r="885" spans="1:8" x14ac:dyDescent="0.25">
      <c r="A885" t="s">
        <v>25</v>
      </c>
      <c r="B885" t="s">
        <v>1240</v>
      </c>
      <c r="C885" s="9">
        <v>31598</v>
      </c>
      <c r="D885" s="9">
        <v>0</v>
      </c>
      <c r="E885" s="9"/>
      <c r="F885" s="9"/>
      <c r="G885" s="9" t="s">
        <v>357</v>
      </c>
      <c r="H885" s="9" t="s">
        <v>358</v>
      </c>
    </row>
    <row r="886" spans="1:8" x14ac:dyDescent="0.25">
      <c r="A886" t="s">
        <v>25</v>
      </c>
      <c r="B886" t="s">
        <v>1241</v>
      </c>
      <c r="C886" s="9">
        <v>45567</v>
      </c>
      <c r="D886" s="256">
        <v>1.9083211</v>
      </c>
      <c r="E886" s="9"/>
      <c r="F886" s="9"/>
      <c r="G886" s="9" t="s">
        <v>357</v>
      </c>
      <c r="H886" s="9" t="s">
        <v>358</v>
      </c>
    </row>
    <row r="887" spans="1:8" x14ac:dyDescent="0.25">
      <c r="A887" t="s">
        <v>25</v>
      </c>
      <c r="B887" t="s">
        <v>1242</v>
      </c>
      <c r="C887" s="9">
        <v>45577</v>
      </c>
      <c r="D887" s="256">
        <v>4.1210022999999998</v>
      </c>
      <c r="E887" s="9"/>
      <c r="F887" s="9"/>
      <c r="G887" s="9" t="s">
        <v>357</v>
      </c>
      <c r="H887" s="9" t="s">
        <v>358</v>
      </c>
    </row>
    <row r="888" spans="1:8" x14ac:dyDescent="0.25">
      <c r="A888" t="s">
        <v>25</v>
      </c>
      <c r="B888" t="s">
        <v>1243</v>
      </c>
      <c r="C888" s="9">
        <v>45554</v>
      </c>
      <c r="D888" s="256">
        <v>12.824730199999999</v>
      </c>
      <c r="E888" s="9"/>
      <c r="F888" s="9"/>
      <c r="G888" s="9" t="s">
        <v>357</v>
      </c>
      <c r="H888" s="9" t="s">
        <v>358</v>
      </c>
    </row>
    <row r="889" spans="1:8" x14ac:dyDescent="0.25">
      <c r="A889" t="s">
        <v>25</v>
      </c>
      <c r="B889" t="s">
        <v>1244</v>
      </c>
      <c r="C889" s="9">
        <v>45508</v>
      </c>
      <c r="D889" s="256">
        <v>11.9253646</v>
      </c>
      <c r="E889" s="9"/>
      <c r="F889" s="9"/>
      <c r="G889" s="9" t="s">
        <v>357</v>
      </c>
      <c r="H889" s="9" t="s">
        <v>358</v>
      </c>
    </row>
    <row r="890" spans="1:8" x14ac:dyDescent="0.25">
      <c r="A890" t="s">
        <v>25</v>
      </c>
      <c r="B890" s="265" t="s">
        <v>1245</v>
      </c>
      <c r="C890" s="9">
        <v>29287</v>
      </c>
      <c r="D890" s="9">
        <v>0</v>
      </c>
      <c r="E890" s="9"/>
      <c r="F890" s="9" t="s">
        <v>369</v>
      </c>
      <c r="G890" s="9" t="s">
        <v>357</v>
      </c>
      <c r="H890" s="9" t="s">
        <v>358</v>
      </c>
    </row>
    <row r="891" spans="1:8" x14ac:dyDescent="0.25">
      <c r="A891" t="s">
        <v>25</v>
      </c>
      <c r="B891" t="s">
        <v>1246</v>
      </c>
      <c r="C891" s="9">
        <v>45568</v>
      </c>
      <c r="D891" s="256">
        <v>0.27740896999999998</v>
      </c>
      <c r="E891" s="9"/>
      <c r="F891" s="9"/>
      <c r="G891" s="9" t="s">
        <v>357</v>
      </c>
      <c r="H891" s="9" t="s">
        <v>358</v>
      </c>
    </row>
    <row r="892" spans="1:8" x14ac:dyDescent="0.25">
      <c r="A892" t="s">
        <v>25</v>
      </c>
      <c r="B892" t="s">
        <v>1247</v>
      </c>
      <c r="C892" s="9">
        <v>7176</v>
      </c>
      <c r="D892" s="9">
        <v>100</v>
      </c>
      <c r="E892" s="9"/>
      <c r="F892" s="9"/>
      <c r="G892" s="9" t="s">
        <v>358</v>
      </c>
      <c r="H892" s="9" t="s">
        <v>357</v>
      </c>
    </row>
    <row r="893" spans="1:8" x14ac:dyDescent="0.25">
      <c r="A893" t="s">
        <v>25</v>
      </c>
      <c r="B893" t="s">
        <v>1248</v>
      </c>
      <c r="C893" s="9">
        <v>45522</v>
      </c>
      <c r="D893" s="256">
        <v>17.1141641</v>
      </c>
      <c r="E893" s="9"/>
      <c r="F893" s="9"/>
      <c r="G893" s="9" t="s">
        <v>357</v>
      </c>
      <c r="H893" s="9" t="s">
        <v>358</v>
      </c>
    </row>
    <row r="894" spans="1:8" x14ac:dyDescent="0.25">
      <c r="A894" t="s">
        <v>25</v>
      </c>
      <c r="B894" t="s">
        <v>1249</v>
      </c>
      <c r="C894" s="9">
        <v>7134</v>
      </c>
      <c r="D894" s="256">
        <v>91.828272699999999</v>
      </c>
      <c r="E894" s="9"/>
      <c r="F894" s="9"/>
      <c r="G894" s="9" t="s">
        <v>357</v>
      </c>
      <c r="H894" s="9" t="s">
        <v>358</v>
      </c>
    </row>
    <row r="895" spans="1:8" x14ac:dyDescent="0.25">
      <c r="A895" t="s">
        <v>25</v>
      </c>
      <c r="B895" t="s">
        <v>1250</v>
      </c>
      <c r="C895" s="9">
        <v>7165</v>
      </c>
      <c r="D895" s="256">
        <v>67.032006199999998</v>
      </c>
      <c r="E895" s="9"/>
      <c r="F895" s="9"/>
      <c r="G895" s="9" t="s">
        <v>358</v>
      </c>
      <c r="H895" s="9" t="s">
        <v>358</v>
      </c>
    </row>
    <row r="896" spans="1:8" x14ac:dyDescent="0.25">
      <c r="A896" t="s">
        <v>25</v>
      </c>
      <c r="B896" t="s">
        <v>1251</v>
      </c>
      <c r="C896" s="9">
        <v>7164</v>
      </c>
      <c r="D896" s="9">
        <v>0</v>
      </c>
      <c r="E896" s="9"/>
      <c r="F896" s="9"/>
      <c r="G896" s="9" t="s">
        <v>358</v>
      </c>
      <c r="H896" s="9" t="s">
        <v>358</v>
      </c>
    </row>
    <row r="897" spans="1:8" x14ac:dyDescent="0.25">
      <c r="A897" t="s">
        <v>25</v>
      </c>
      <c r="B897" t="s">
        <v>1252</v>
      </c>
      <c r="C897" s="9">
        <v>7112</v>
      </c>
      <c r="D897" s="256">
        <v>3.3635326999999999</v>
      </c>
      <c r="E897" s="9"/>
      <c r="F897" s="9"/>
      <c r="G897" s="9" t="s">
        <v>357</v>
      </c>
      <c r="H897" s="9" t="s">
        <v>358</v>
      </c>
    </row>
    <row r="898" spans="1:8" x14ac:dyDescent="0.25">
      <c r="A898" t="s">
        <v>25</v>
      </c>
      <c r="B898" t="s">
        <v>1253</v>
      </c>
      <c r="C898" s="9">
        <v>7104</v>
      </c>
      <c r="D898" s="256">
        <v>52.100958900000002</v>
      </c>
      <c r="E898" s="9"/>
      <c r="F898" s="9"/>
      <c r="G898" s="9" t="s">
        <v>357</v>
      </c>
      <c r="H898" s="9" t="s">
        <v>358</v>
      </c>
    </row>
    <row r="899" spans="1:8" x14ac:dyDescent="0.25">
      <c r="A899" t="s">
        <v>25</v>
      </c>
      <c r="B899" s="265" t="s">
        <v>1254</v>
      </c>
      <c r="C899" s="9">
        <v>47184</v>
      </c>
      <c r="D899" s="256">
        <v>27.554051099999999</v>
      </c>
      <c r="E899" s="9"/>
      <c r="F899" s="9" t="s">
        <v>369</v>
      </c>
      <c r="G899" s="9" t="s">
        <v>357</v>
      </c>
      <c r="H899" s="9" t="s">
        <v>358</v>
      </c>
    </row>
    <row r="900" spans="1:8" x14ac:dyDescent="0.25">
      <c r="A900" t="s">
        <v>25</v>
      </c>
      <c r="B900" s="265" t="s">
        <v>1255</v>
      </c>
      <c r="C900" s="9">
        <v>47222</v>
      </c>
      <c r="D900" s="256">
        <v>3.48E-4</v>
      </c>
      <c r="E900" s="9"/>
      <c r="F900" s="9" t="s">
        <v>369</v>
      </c>
      <c r="G900" s="9" t="s">
        <v>358</v>
      </c>
      <c r="H900" s="9" t="s">
        <v>357</v>
      </c>
    </row>
    <row r="901" spans="1:8" x14ac:dyDescent="0.25">
      <c r="A901" t="s">
        <v>25</v>
      </c>
      <c r="B901" t="s">
        <v>1256</v>
      </c>
      <c r="C901" s="9">
        <v>45578</v>
      </c>
      <c r="D901" s="256">
        <v>60.839860999999999</v>
      </c>
      <c r="E901" s="9"/>
      <c r="F901" s="9"/>
      <c r="G901" s="9" t="s">
        <v>358</v>
      </c>
      <c r="H901" s="9" t="s">
        <v>358</v>
      </c>
    </row>
    <row r="902" spans="1:8" x14ac:dyDescent="0.25">
      <c r="A902" t="s">
        <v>25</v>
      </c>
      <c r="B902" t="s">
        <v>1257</v>
      </c>
      <c r="C902" s="9">
        <v>7088</v>
      </c>
      <c r="D902" s="256">
        <v>98.453505199999995</v>
      </c>
      <c r="E902" s="9"/>
      <c r="F902" s="9"/>
      <c r="G902" s="9" t="s">
        <v>357</v>
      </c>
      <c r="H902" s="9" t="s">
        <v>358</v>
      </c>
    </row>
    <row r="903" spans="1:8" x14ac:dyDescent="0.25">
      <c r="A903" t="s">
        <v>25</v>
      </c>
      <c r="B903" t="s">
        <v>1258</v>
      </c>
      <c r="C903" s="9">
        <v>45530</v>
      </c>
      <c r="D903" s="256">
        <v>23.853675590000002</v>
      </c>
      <c r="E903" s="9"/>
      <c r="F903" s="9"/>
      <c r="G903" s="9" t="s">
        <v>357</v>
      </c>
      <c r="H903" s="9" t="s">
        <v>358</v>
      </c>
    </row>
    <row r="904" spans="1:8" x14ac:dyDescent="0.25">
      <c r="A904" t="s">
        <v>25</v>
      </c>
      <c r="B904" t="s">
        <v>1259</v>
      </c>
      <c r="C904" s="9">
        <v>7077</v>
      </c>
      <c r="D904" s="256">
        <v>4.6973303</v>
      </c>
      <c r="E904" s="9"/>
      <c r="F904" s="9"/>
      <c r="G904" s="9" t="s">
        <v>357</v>
      </c>
      <c r="H904" s="9" t="s">
        <v>358</v>
      </c>
    </row>
    <row r="905" spans="1:8" x14ac:dyDescent="0.25">
      <c r="A905" t="s">
        <v>25</v>
      </c>
      <c r="B905" t="s">
        <v>1260</v>
      </c>
      <c r="C905" s="9">
        <v>7096</v>
      </c>
      <c r="D905" s="9">
        <v>0</v>
      </c>
      <c r="E905" s="9"/>
      <c r="F905" s="9"/>
      <c r="G905" s="9" t="s">
        <v>357</v>
      </c>
      <c r="H905" s="9" t="s">
        <v>358</v>
      </c>
    </row>
    <row r="906" spans="1:8" x14ac:dyDescent="0.25">
      <c r="A906" t="s">
        <v>25</v>
      </c>
      <c r="B906" s="265" t="s">
        <v>1261</v>
      </c>
      <c r="C906" s="9">
        <v>47185</v>
      </c>
      <c r="D906" s="9">
        <v>0</v>
      </c>
      <c r="E906" s="9"/>
      <c r="F906" s="9" t="s">
        <v>369</v>
      </c>
      <c r="G906" s="9" t="s">
        <v>357</v>
      </c>
      <c r="H906" s="9" t="s">
        <v>358</v>
      </c>
    </row>
    <row r="907" spans="1:8" x14ac:dyDescent="0.25">
      <c r="A907" t="s">
        <v>25</v>
      </c>
      <c r="B907" s="264" t="s">
        <v>1262</v>
      </c>
      <c r="C907" s="9">
        <v>7087</v>
      </c>
      <c r="D907" s="256">
        <v>16.324887400000001</v>
      </c>
      <c r="E907" s="9" t="s">
        <v>369</v>
      </c>
      <c r="F907" s="9"/>
      <c r="G907" s="9" t="s">
        <v>357</v>
      </c>
      <c r="H907" s="9" t="s">
        <v>358</v>
      </c>
    </row>
    <row r="908" spans="1:8" x14ac:dyDescent="0.25">
      <c r="A908" t="s">
        <v>25</v>
      </c>
      <c r="B908" t="s">
        <v>1263</v>
      </c>
      <c r="C908" s="9">
        <v>7110</v>
      </c>
      <c r="D908" s="256">
        <v>43.570298899999997</v>
      </c>
      <c r="E908" s="9"/>
      <c r="F908" s="9"/>
      <c r="G908" s="9" t="s">
        <v>357</v>
      </c>
      <c r="H908" s="9" t="s">
        <v>358</v>
      </c>
    </row>
    <row r="909" spans="1:8" x14ac:dyDescent="0.25">
      <c r="A909" t="s">
        <v>25</v>
      </c>
      <c r="B909" t="s">
        <v>1264</v>
      </c>
      <c r="C909" s="9">
        <v>7160</v>
      </c>
      <c r="D909" s="256">
        <v>98.845711550000004</v>
      </c>
      <c r="E909" s="9"/>
      <c r="F909" s="9"/>
      <c r="G909" s="9" t="s">
        <v>357</v>
      </c>
      <c r="H909" s="9" t="s">
        <v>358</v>
      </c>
    </row>
    <row r="910" spans="1:8" x14ac:dyDescent="0.25">
      <c r="A910" t="s">
        <v>25</v>
      </c>
      <c r="B910" t="s">
        <v>1265</v>
      </c>
      <c r="C910" s="9">
        <v>7150</v>
      </c>
      <c r="D910" s="256">
        <v>17.043794200000001</v>
      </c>
      <c r="E910" s="9"/>
      <c r="F910" s="9"/>
      <c r="G910" s="9" t="s">
        <v>357</v>
      </c>
      <c r="H910" s="9" t="s">
        <v>358</v>
      </c>
    </row>
    <row r="911" spans="1:8" x14ac:dyDescent="0.25">
      <c r="A911" t="s">
        <v>25</v>
      </c>
      <c r="B911" t="s">
        <v>1266</v>
      </c>
      <c r="C911" s="9">
        <v>7152</v>
      </c>
      <c r="D911" s="256">
        <v>95.474385380000001</v>
      </c>
      <c r="E911" s="9"/>
      <c r="F911" s="9"/>
      <c r="G911" s="9" t="s">
        <v>358</v>
      </c>
      <c r="H911" s="9" t="s">
        <v>358</v>
      </c>
    </row>
    <row r="912" spans="1:8" x14ac:dyDescent="0.25">
      <c r="A912" t="s">
        <v>25</v>
      </c>
      <c r="B912" t="s">
        <v>1267</v>
      </c>
      <c r="C912" s="9">
        <v>45535</v>
      </c>
      <c r="D912" s="256">
        <v>0.1492609</v>
      </c>
      <c r="E912" s="9"/>
      <c r="F912" s="9"/>
      <c r="G912" s="9" t="s">
        <v>357</v>
      </c>
      <c r="H912" s="9" t="s">
        <v>358</v>
      </c>
    </row>
    <row r="913" spans="1:8" x14ac:dyDescent="0.25">
      <c r="A913" t="s">
        <v>25</v>
      </c>
      <c r="B913" t="s">
        <v>1268</v>
      </c>
      <c r="C913" s="9">
        <v>7131</v>
      </c>
      <c r="D913" s="256">
        <v>90.2737032</v>
      </c>
      <c r="E913" s="9"/>
      <c r="F913" s="9"/>
      <c r="G913" s="9" t="s">
        <v>357</v>
      </c>
      <c r="H913" s="9" t="s">
        <v>358</v>
      </c>
    </row>
    <row r="914" spans="1:8" x14ac:dyDescent="0.25">
      <c r="A914" t="s">
        <v>25</v>
      </c>
      <c r="B914" t="s">
        <v>1269</v>
      </c>
      <c r="C914" s="9">
        <v>7122</v>
      </c>
      <c r="D914" s="256">
        <v>97.595544500000003</v>
      </c>
      <c r="E914" s="9"/>
      <c r="F914" s="9"/>
      <c r="G914" s="9" t="s">
        <v>358</v>
      </c>
      <c r="H914" s="9" t="s">
        <v>358</v>
      </c>
    </row>
    <row r="915" spans="1:8" x14ac:dyDescent="0.25">
      <c r="A915" t="s">
        <v>25</v>
      </c>
      <c r="B915" t="s">
        <v>1270</v>
      </c>
      <c r="C915" s="9">
        <v>7140</v>
      </c>
      <c r="D915" s="256">
        <v>94.272247500000006</v>
      </c>
      <c r="E915" s="9"/>
      <c r="F915" s="9"/>
      <c r="G915" s="9" t="s">
        <v>357</v>
      </c>
      <c r="H915" s="9" t="s">
        <v>358</v>
      </c>
    </row>
    <row r="916" spans="1:8" x14ac:dyDescent="0.25">
      <c r="A916" t="s">
        <v>25</v>
      </c>
      <c r="B916" t="s">
        <v>1271</v>
      </c>
      <c r="C916" s="9">
        <v>7127</v>
      </c>
      <c r="D916" s="256">
        <v>6.3328775999999998</v>
      </c>
      <c r="E916" s="9"/>
      <c r="F916" s="9"/>
      <c r="G916" s="9" t="s">
        <v>357</v>
      </c>
      <c r="H916" s="9" t="s">
        <v>358</v>
      </c>
    </row>
    <row r="917" spans="1:8" x14ac:dyDescent="0.25">
      <c r="A917" t="s">
        <v>25</v>
      </c>
      <c r="B917" t="s">
        <v>1272</v>
      </c>
      <c r="C917" s="9">
        <v>45541</v>
      </c>
      <c r="D917" s="9">
        <v>0</v>
      </c>
      <c r="E917" s="9"/>
      <c r="F917" s="9"/>
      <c r="G917" s="9" t="s">
        <v>357</v>
      </c>
      <c r="H917" s="9" t="s">
        <v>358</v>
      </c>
    </row>
    <row r="918" spans="1:8" x14ac:dyDescent="0.25">
      <c r="A918" t="s">
        <v>25</v>
      </c>
      <c r="B918" t="s">
        <v>1273</v>
      </c>
      <c r="C918" s="9">
        <v>44661</v>
      </c>
      <c r="D918" s="256">
        <v>90.169777699999997</v>
      </c>
      <c r="E918" s="9"/>
      <c r="F918" s="9"/>
      <c r="G918" s="9" t="s">
        <v>357</v>
      </c>
      <c r="H918" s="9" t="s">
        <v>358</v>
      </c>
    </row>
    <row r="919" spans="1:8" x14ac:dyDescent="0.25">
      <c r="A919" t="s">
        <v>25</v>
      </c>
      <c r="B919" t="s">
        <v>1274</v>
      </c>
      <c r="C919" s="9">
        <v>7157</v>
      </c>
      <c r="D919" s="256">
        <v>4.8923271000000002</v>
      </c>
      <c r="E919" s="9"/>
      <c r="F919" s="9"/>
      <c r="G919" s="9" t="s">
        <v>357</v>
      </c>
      <c r="H919" s="9" t="s">
        <v>358</v>
      </c>
    </row>
    <row r="920" spans="1:8" x14ac:dyDescent="0.25">
      <c r="A920" t="s">
        <v>25</v>
      </c>
      <c r="B920" t="s">
        <v>1275</v>
      </c>
      <c r="C920" s="9">
        <v>45538</v>
      </c>
      <c r="D920" s="256">
        <v>10.639226499999999</v>
      </c>
      <c r="E920" s="9"/>
      <c r="F920" s="9"/>
      <c r="G920" s="9" t="s">
        <v>357</v>
      </c>
      <c r="H920" s="9" t="s">
        <v>358</v>
      </c>
    </row>
    <row r="921" spans="1:8" x14ac:dyDescent="0.25">
      <c r="A921" t="s">
        <v>25</v>
      </c>
      <c r="B921" s="265" t="s">
        <v>1276</v>
      </c>
      <c r="C921" s="9">
        <v>7081</v>
      </c>
      <c r="D921" s="256">
        <v>14.550853</v>
      </c>
      <c r="E921" s="9"/>
      <c r="F921" s="9" t="s">
        <v>369</v>
      </c>
      <c r="G921" s="9" t="s">
        <v>357</v>
      </c>
      <c r="H921" s="9" t="s">
        <v>358</v>
      </c>
    </row>
    <row r="922" spans="1:8" x14ac:dyDescent="0.25">
      <c r="A922" t="s">
        <v>25</v>
      </c>
      <c r="B922" t="s">
        <v>1277</v>
      </c>
      <c r="C922" s="9">
        <v>45509</v>
      </c>
      <c r="D922" s="256">
        <v>2.3555782000000001</v>
      </c>
      <c r="E922" s="9"/>
      <c r="F922" s="9"/>
      <c r="G922" s="9" t="s">
        <v>357</v>
      </c>
      <c r="H922" s="9" t="s">
        <v>358</v>
      </c>
    </row>
    <row r="923" spans="1:8" x14ac:dyDescent="0.25">
      <c r="A923" t="s">
        <v>25</v>
      </c>
      <c r="B923" t="s">
        <v>1278</v>
      </c>
      <c r="C923" s="9">
        <v>7159</v>
      </c>
      <c r="D923" s="256">
        <v>89.458862800000006</v>
      </c>
      <c r="E923" s="9"/>
      <c r="F923" s="9"/>
      <c r="G923" s="9" t="s">
        <v>357</v>
      </c>
      <c r="H923" s="9" t="s">
        <v>358</v>
      </c>
    </row>
    <row r="924" spans="1:8" x14ac:dyDescent="0.25">
      <c r="A924" t="s">
        <v>25</v>
      </c>
      <c r="B924" t="s">
        <v>1279</v>
      </c>
      <c r="C924" s="9">
        <v>7168</v>
      </c>
      <c r="D924" s="256">
        <v>46.344867399999998</v>
      </c>
      <c r="E924" s="9"/>
      <c r="F924" s="9"/>
      <c r="G924" s="9" t="s">
        <v>357</v>
      </c>
      <c r="H924" s="9" t="s">
        <v>358</v>
      </c>
    </row>
    <row r="925" spans="1:8" x14ac:dyDescent="0.25">
      <c r="A925" t="s">
        <v>25</v>
      </c>
      <c r="B925" s="265" t="s">
        <v>1280</v>
      </c>
      <c r="C925" s="9">
        <v>7079</v>
      </c>
      <c r="D925" s="256">
        <v>10.390163299999999</v>
      </c>
      <c r="E925" s="9"/>
      <c r="F925" s="9" t="s">
        <v>369</v>
      </c>
      <c r="G925" s="9" t="s">
        <v>357</v>
      </c>
      <c r="H925" s="9" t="s">
        <v>358</v>
      </c>
    </row>
    <row r="926" spans="1:8" x14ac:dyDescent="0.25">
      <c r="A926" t="s">
        <v>25</v>
      </c>
      <c r="B926" s="265" t="s">
        <v>1281</v>
      </c>
      <c r="C926" s="9">
        <v>7148</v>
      </c>
      <c r="D926" s="256">
        <v>11.4355856</v>
      </c>
      <c r="E926" s="9"/>
      <c r="F926" s="9" t="s">
        <v>369</v>
      </c>
      <c r="G926" s="9" t="s">
        <v>357</v>
      </c>
      <c r="H926" s="9" t="s">
        <v>358</v>
      </c>
    </row>
    <row r="927" spans="1:8" x14ac:dyDescent="0.25">
      <c r="A927" t="s">
        <v>17</v>
      </c>
      <c r="B927" t="s">
        <v>1282</v>
      </c>
      <c r="C927" s="9">
        <v>6812</v>
      </c>
      <c r="D927" s="256">
        <v>0.19593740000000001</v>
      </c>
      <c r="E927" s="9"/>
      <c r="F927" s="9"/>
      <c r="G927" s="9" t="s">
        <v>357</v>
      </c>
      <c r="H927" s="9" t="s">
        <v>358</v>
      </c>
    </row>
    <row r="928" spans="1:8" x14ac:dyDescent="0.25">
      <c r="A928" t="s">
        <v>17</v>
      </c>
      <c r="B928" t="s">
        <v>1283</v>
      </c>
      <c r="C928" s="9">
        <v>6816</v>
      </c>
      <c r="D928" s="256">
        <v>58.535406299999998</v>
      </c>
      <c r="E928" s="9"/>
      <c r="F928" s="9"/>
      <c r="G928" s="9" t="s">
        <v>357</v>
      </c>
      <c r="H928" s="9" t="s">
        <v>358</v>
      </c>
    </row>
    <row r="929" spans="1:8" x14ac:dyDescent="0.25">
      <c r="A929" t="s">
        <v>17</v>
      </c>
      <c r="B929" t="s">
        <v>1284</v>
      </c>
      <c r="C929" s="9">
        <v>6817</v>
      </c>
      <c r="D929" s="256">
        <v>17.1927558</v>
      </c>
      <c r="E929" s="9"/>
      <c r="F929" s="9"/>
      <c r="G929" s="9" t="s">
        <v>357</v>
      </c>
      <c r="H929" s="9" t="s">
        <v>358</v>
      </c>
    </row>
    <row r="930" spans="1:8" x14ac:dyDescent="0.25">
      <c r="A930" t="s">
        <v>17</v>
      </c>
      <c r="B930" t="s">
        <v>1285</v>
      </c>
      <c r="C930" s="9">
        <v>6814</v>
      </c>
      <c r="D930" s="256">
        <v>80.872597400000004</v>
      </c>
      <c r="E930" s="9"/>
      <c r="F930" s="9"/>
      <c r="G930" s="9" t="s">
        <v>357</v>
      </c>
      <c r="H930" s="9" t="s">
        <v>358</v>
      </c>
    </row>
    <row r="931" spans="1:8" x14ac:dyDescent="0.25">
      <c r="A931" t="s">
        <v>17</v>
      </c>
      <c r="B931" t="s">
        <v>1286</v>
      </c>
      <c r="C931" s="9">
        <v>6819</v>
      </c>
      <c r="D931" s="256">
        <v>20.06413074</v>
      </c>
      <c r="E931" s="9"/>
      <c r="F931" s="9"/>
      <c r="G931" s="9" t="s">
        <v>357</v>
      </c>
      <c r="H931" s="9" t="s">
        <v>358</v>
      </c>
    </row>
    <row r="932" spans="1:8" x14ac:dyDescent="0.25">
      <c r="A932" t="s">
        <v>17</v>
      </c>
      <c r="B932" t="s">
        <v>1287</v>
      </c>
      <c r="C932" s="9">
        <v>6818</v>
      </c>
      <c r="D932" s="9">
        <v>0</v>
      </c>
      <c r="E932" s="9"/>
      <c r="F932" s="9"/>
      <c r="G932" s="9" t="s">
        <v>357</v>
      </c>
      <c r="H932" s="9" t="s">
        <v>358</v>
      </c>
    </row>
    <row r="933" spans="1:8" x14ac:dyDescent="0.25">
      <c r="A933" t="s">
        <v>17</v>
      </c>
      <c r="B933" t="s">
        <v>1288</v>
      </c>
      <c r="C933" s="9">
        <v>6820</v>
      </c>
      <c r="D933" s="256">
        <v>37.352490899999999</v>
      </c>
      <c r="E933" s="9"/>
      <c r="F933" s="9"/>
      <c r="G933" s="9" t="s">
        <v>357</v>
      </c>
      <c r="H933" s="9" t="s">
        <v>358</v>
      </c>
    </row>
    <row r="934" spans="1:8" x14ac:dyDescent="0.25">
      <c r="A934" t="s">
        <v>17</v>
      </c>
      <c r="B934" t="s">
        <v>1289</v>
      </c>
      <c r="C934" s="9">
        <v>30033</v>
      </c>
      <c r="D934" s="9">
        <v>0</v>
      </c>
      <c r="E934" s="9"/>
      <c r="F934" s="9"/>
      <c r="G934" s="9" t="s">
        <v>357</v>
      </c>
      <c r="H934" s="9" t="s">
        <v>358</v>
      </c>
    </row>
    <row r="935" spans="1:8" x14ac:dyDescent="0.25">
      <c r="A935" t="s">
        <v>17</v>
      </c>
      <c r="B935" t="s">
        <v>1290</v>
      </c>
      <c r="C935" s="9">
        <v>6821</v>
      </c>
      <c r="D935" s="256">
        <v>20.048768500000001</v>
      </c>
      <c r="E935" s="9"/>
      <c r="F935" s="9"/>
      <c r="G935" s="9" t="s">
        <v>357</v>
      </c>
      <c r="H935" s="9" t="s">
        <v>358</v>
      </c>
    </row>
    <row r="936" spans="1:8" x14ac:dyDescent="0.25">
      <c r="A936" t="s">
        <v>17</v>
      </c>
      <c r="B936" t="s">
        <v>1291</v>
      </c>
      <c r="C936" s="9">
        <v>6811</v>
      </c>
      <c r="D936" s="9">
        <v>0</v>
      </c>
      <c r="E936" s="9"/>
      <c r="F936" s="9"/>
      <c r="G936" s="9" t="s">
        <v>357</v>
      </c>
      <c r="H936" s="9" t="s">
        <v>358</v>
      </c>
    </row>
    <row r="937" spans="1:8" x14ac:dyDescent="0.25">
      <c r="A937" t="s">
        <v>17</v>
      </c>
      <c r="B937" t="s">
        <v>1292</v>
      </c>
      <c r="C937" s="9">
        <v>6815</v>
      </c>
      <c r="D937" s="256">
        <v>73.986575700000003</v>
      </c>
      <c r="E937" s="9"/>
      <c r="F937" s="9"/>
      <c r="G937" s="9" t="s">
        <v>357</v>
      </c>
      <c r="H937" s="9" t="s">
        <v>358</v>
      </c>
    </row>
    <row r="938" spans="1:8" x14ac:dyDescent="0.25">
      <c r="A938" t="s">
        <v>17</v>
      </c>
      <c r="B938" s="265" t="s">
        <v>1293</v>
      </c>
      <c r="C938" s="9">
        <v>6813</v>
      </c>
      <c r="D938" s="256">
        <v>94.907902800000002</v>
      </c>
      <c r="E938" s="9"/>
      <c r="F938" s="9" t="s">
        <v>369</v>
      </c>
      <c r="G938" s="9" t="s">
        <v>357</v>
      </c>
      <c r="H938" s="9" t="s">
        <v>358</v>
      </c>
    </row>
    <row r="939" spans="1:8" x14ac:dyDescent="0.25">
      <c r="A939" t="s">
        <v>109</v>
      </c>
      <c r="B939" t="s">
        <v>1294</v>
      </c>
      <c r="C939" s="9">
        <v>6808</v>
      </c>
      <c r="D939" s="256">
        <v>99.9996261</v>
      </c>
      <c r="E939" s="9"/>
      <c r="F939" s="9"/>
      <c r="G939" s="9" t="s">
        <v>357</v>
      </c>
      <c r="H939" s="9" t="s">
        <v>358</v>
      </c>
    </row>
    <row r="940" spans="1:8" x14ac:dyDescent="0.25">
      <c r="A940" t="s">
        <v>109</v>
      </c>
      <c r="B940" t="s">
        <v>1295</v>
      </c>
      <c r="C940" s="9">
        <v>6807</v>
      </c>
      <c r="D940" s="9">
        <v>0</v>
      </c>
      <c r="E940" s="9"/>
      <c r="F940" s="9"/>
      <c r="G940" s="9" t="s">
        <v>357</v>
      </c>
      <c r="H940" s="9" t="s">
        <v>358</v>
      </c>
    </row>
    <row r="941" spans="1:8" x14ac:dyDescent="0.25">
      <c r="A941" t="s">
        <v>109</v>
      </c>
      <c r="B941" t="s">
        <v>1296</v>
      </c>
      <c r="C941" s="9">
        <v>6804</v>
      </c>
      <c r="D941" s="9">
        <v>0</v>
      </c>
      <c r="E941" s="9"/>
      <c r="F941" s="9"/>
      <c r="G941" s="9" t="s">
        <v>357</v>
      </c>
      <c r="H941" s="9" t="s">
        <v>358</v>
      </c>
    </row>
    <row r="942" spans="1:8" x14ac:dyDescent="0.25">
      <c r="A942" t="s">
        <v>109</v>
      </c>
      <c r="B942" t="s">
        <v>1297</v>
      </c>
      <c r="C942" s="9">
        <v>6806</v>
      </c>
      <c r="D942" s="9">
        <v>0</v>
      </c>
      <c r="E942" s="9"/>
      <c r="F942" s="9"/>
      <c r="G942" s="9" t="s">
        <v>357</v>
      </c>
      <c r="H942" s="9" t="s">
        <v>358</v>
      </c>
    </row>
    <row r="943" spans="1:8" x14ac:dyDescent="0.25">
      <c r="A943" t="s">
        <v>109</v>
      </c>
      <c r="B943" t="s">
        <v>1298</v>
      </c>
      <c r="C943" s="9">
        <v>6802</v>
      </c>
      <c r="D943" s="9">
        <v>0</v>
      </c>
      <c r="E943" s="9"/>
      <c r="F943" s="9"/>
      <c r="G943" s="9" t="s">
        <v>357</v>
      </c>
      <c r="H943" s="9" t="s">
        <v>358</v>
      </c>
    </row>
    <row r="944" spans="1:8" x14ac:dyDescent="0.25">
      <c r="A944" t="s">
        <v>109</v>
      </c>
      <c r="B944" t="s">
        <v>1299</v>
      </c>
      <c r="C944" s="9">
        <v>30047</v>
      </c>
      <c r="D944" s="9">
        <v>0</v>
      </c>
      <c r="E944" s="9"/>
      <c r="F944" s="9"/>
      <c r="G944" s="9" t="s">
        <v>357</v>
      </c>
      <c r="H944" s="9" t="s">
        <v>358</v>
      </c>
    </row>
    <row r="945" spans="1:8" x14ac:dyDescent="0.25">
      <c r="A945" t="s">
        <v>109</v>
      </c>
      <c r="B945" t="s">
        <v>1300</v>
      </c>
      <c r="C945" s="9">
        <v>6809</v>
      </c>
      <c r="D945" s="9">
        <v>0</v>
      </c>
      <c r="E945" s="9"/>
      <c r="F945" s="9"/>
      <c r="G945" s="9" t="s">
        <v>357</v>
      </c>
      <c r="H945" s="9" t="s">
        <v>358</v>
      </c>
    </row>
    <row r="946" spans="1:8" x14ac:dyDescent="0.25">
      <c r="A946" t="s">
        <v>109</v>
      </c>
      <c r="B946" t="s">
        <v>1301</v>
      </c>
      <c r="C946" s="9">
        <v>6801</v>
      </c>
      <c r="D946" s="256">
        <v>98.634907799999993</v>
      </c>
      <c r="E946" s="9"/>
      <c r="F946" s="9"/>
      <c r="G946" s="9" t="s">
        <v>358</v>
      </c>
      <c r="H946" s="9" t="s">
        <v>358</v>
      </c>
    </row>
    <row r="947" spans="1:8" x14ac:dyDescent="0.25">
      <c r="A947" t="s">
        <v>109</v>
      </c>
      <c r="B947" t="s">
        <v>1302</v>
      </c>
      <c r="C947" s="9">
        <v>6803</v>
      </c>
      <c r="D947" s="256">
        <v>76.340216100000006</v>
      </c>
      <c r="E947" s="9"/>
      <c r="F947" s="9"/>
      <c r="G947" s="9" t="s">
        <v>358</v>
      </c>
      <c r="H947" s="9" t="s">
        <v>358</v>
      </c>
    </row>
    <row r="948" spans="1:8" x14ac:dyDescent="0.25">
      <c r="A948" t="s">
        <v>109</v>
      </c>
      <c r="B948" t="s">
        <v>1303</v>
      </c>
      <c r="C948" s="9">
        <v>6805</v>
      </c>
      <c r="D948" s="9">
        <v>0</v>
      </c>
      <c r="E948" s="9"/>
      <c r="F948" s="9"/>
      <c r="G948" s="9" t="s">
        <v>357</v>
      </c>
      <c r="H948" s="9" t="s">
        <v>358</v>
      </c>
    </row>
    <row r="949" spans="1:8" x14ac:dyDescent="0.25">
      <c r="A949" t="s">
        <v>109</v>
      </c>
      <c r="B949" t="s">
        <v>1304</v>
      </c>
      <c r="C949" s="9">
        <v>6800</v>
      </c>
      <c r="D949" s="9">
        <v>0</v>
      </c>
      <c r="E949" s="9"/>
      <c r="F949" s="9"/>
      <c r="G949" s="9" t="s">
        <v>357</v>
      </c>
      <c r="H949" s="9" t="s">
        <v>358</v>
      </c>
    </row>
    <row r="950" spans="1:8" x14ac:dyDescent="0.25">
      <c r="A950" t="s">
        <v>278</v>
      </c>
      <c r="B950" t="s">
        <v>1305</v>
      </c>
      <c r="C950" s="9">
        <v>45571</v>
      </c>
      <c r="D950" s="256">
        <v>9.440334</v>
      </c>
      <c r="E950" s="9"/>
      <c r="F950" s="9"/>
      <c r="G950" s="9" t="s">
        <v>357</v>
      </c>
      <c r="H950" s="9" t="s">
        <v>358</v>
      </c>
    </row>
    <row r="951" spans="1:8" x14ac:dyDescent="0.25">
      <c r="A951" t="s">
        <v>278</v>
      </c>
      <c r="B951" t="s">
        <v>1306</v>
      </c>
      <c r="C951" s="9">
        <v>6887</v>
      </c>
      <c r="D951" s="256">
        <v>86.658291700000007</v>
      </c>
      <c r="E951" s="9"/>
      <c r="F951" s="9"/>
      <c r="G951" s="9" t="s">
        <v>357</v>
      </c>
      <c r="H951" s="9" t="s">
        <v>358</v>
      </c>
    </row>
    <row r="952" spans="1:8" x14ac:dyDescent="0.25">
      <c r="A952" t="s">
        <v>278</v>
      </c>
      <c r="B952" t="s">
        <v>1307</v>
      </c>
      <c r="C952" s="9">
        <v>6888</v>
      </c>
      <c r="D952" s="9">
        <v>0</v>
      </c>
      <c r="E952" s="9"/>
      <c r="F952" s="9"/>
      <c r="G952" s="9" t="s">
        <v>357</v>
      </c>
      <c r="H952" s="9" t="s">
        <v>358</v>
      </c>
    </row>
    <row r="953" spans="1:8" x14ac:dyDescent="0.25">
      <c r="A953" t="s">
        <v>278</v>
      </c>
      <c r="B953" t="s">
        <v>1308</v>
      </c>
      <c r="C953" s="9">
        <v>6886</v>
      </c>
      <c r="D953" s="256">
        <v>85.551059199999997</v>
      </c>
      <c r="E953" s="9"/>
      <c r="F953" s="9"/>
      <c r="G953" s="9" t="s">
        <v>357</v>
      </c>
      <c r="H953" s="9" t="s">
        <v>358</v>
      </c>
    </row>
    <row r="954" spans="1:8" x14ac:dyDescent="0.25">
      <c r="A954" t="s">
        <v>278</v>
      </c>
      <c r="B954" t="s">
        <v>1309</v>
      </c>
      <c r="C954" s="9">
        <v>45573</v>
      </c>
      <c r="D954" s="9">
        <v>0</v>
      </c>
      <c r="E954" s="9"/>
      <c r="F954" s="9"/>
      <c r="G954" s="9" t="s">
        <v>357</v>
      </c>
      <c r="H954" s="9" t="s">
        <v>358</v>
      </c>
    </row>
    <row r="955" spans="1:8" x14ac:dyDescent="0.25">
      <c r="A955" t="s">
        <v>278</v>
      </c>
      <c r="B955" t="s">
        <v>1310</v>
      </c>
      <c r="C955" s="9">
        <v>45572</v>
      </c>
      <c r="D955" s="256">
        <v>1.7455871999999999</v>
      </c>
      <c r="E955" s="9"/>
      <c r="F955" s="9"/>
      <c r="G955" s="9" t="s">
        <v>357</v>
      </c>
      <c r="H955" s="9" t="s">
        <v>358</v>
      </c>
    </row>
    <row r="956" spans="1:8" x14ac:dyDescent="0.25">
      <c r="A956" t="s">
        <v>1311</v>
      </c>
      <c r="B956" t="s">
        <v>1312</v>
      </c>
      <c r="C956" s="9">
        <v>6964</v>
      </c>
      <c r="D956" s="256">
        <v>47.067809799999999</v>
      </c>
      <c r="E956" s="9"/>
      <c r="F956" s="9"/>
      <c r="G956" s="9" t="s">
        <v>357</v>
      </c>
      <c r="H956" s="9" t="s">
        <v>358</v>
      </c>
    </row>
    <row r="957" spans="1:8" x14ac:dyDescent="0.25">
      <c r="A957" t="s">
        <v>1311</v>
      </c>
      <c r="B957" t="s">
        <v>1313</v>
      </c>
      <c r="C957" s="9">
        <v>22383</v>
      </c>
      <c r="D957" s="256">
        <v>87.962847100000005</v>
      </c>
      <c r="E957" s="9"/>
      <c r="F957" s="9"/>
      <c r="G957" s="9" t="s">
        <v>357</v>
      </c>
      <c r="H957" s="9" t="s">
        <v>358</v>
      </c>
    </row>
    <row r="958" spans="1:8" x14ac:dyDescent="0.25">
      <c r="A958" t="s">
        <v>1311</v>
      </c>
      <c r="B958" t="s">
        <v>1314</v>
      </c>
      <c r="C958" s="9">
        <v>7009</v>
      </c>
      <c r="D958" s="256">
        <v>93.106681399999999</v>
      </c>
      <c r="E958" s="9"/>
      <c r="F958" s="9"/>
      <c r="G958" s="9" t="s">
        <v>358</v>
      </c>
      <c r="H958" s="9" t="s">
        <v>358</v>
      </c>
    </row>
    <row r="959" spans="1:8" x14ac:dyDescent="0.25">
      <c r="A959" t="s">
        <v>1311</v>
      </c>
      <c r="B959" t="s">
        <v>1315</v>
      </c>
      <c r="C959" s="9">
        <v>29895</v>
      </c>
      <c r="D959" s="256">
        <v>93.463089999999994</v>
      </c>
      <c r="E959" s="9"/>
      <c r="F959" s="9"/>
      <c r="G959" s="9" t="s">
        <v>357</v>
      </c>
      <c r="H959" s="9" t="s">
        <v>358</v>
      </c>
    </row>
    <row r="960" spans="1:8" x14ac:dyDescent="0.25">
      <c r="A960" t="s">
        <v>1311</v>
      </c>
      <c r="B960" t="s">
        <v>1316</v>
      </c>
      <c r="C960" s="9">
        <v>6977</v>
      </c>
      <c r="D960" s="256">
        <v>25.063475100000002</v>
      </c>
      <c r="E960" s="9"/>
      <c r="F960" s="9"/>
      <c r="G960" s="9" t="s">
        <v>357</v>
      </c>
      <c r="H960" s="9" t="s">
        <v>358</v>
      </c>
    </row>
    <row r="961" spans="1:8" x14ac:dyDescent="0.25">
      <c r="A961" t="s">
        <v>1311</v>
      </c>
      <c r="B961" t="s">
        <v>1317</v>
      </c>
      <c r="C961" s="9">
        <v>29893</v>
      </c>
      <c r="D961" s="256">
        <v>99.995153099999996</v>
      </c>
      <c r="E961" s="9"/>
      <c r="F961" s="9"/>
      <c r="G961" s="9" t="s">
        <v>357</v>
      </c>
      <c r="H961" s="9" t="s">
        <v>358</v>
      </c>
    </row>
    <row r="962" spans="1:8" x14ac:dyDescent="0.25">
      <c r="A962" t="s">
        <v>1311</v>
      </c>
      <c r="B962" t="s">
        <v>1318</v>
      </c>
      <c r="C962" s="9">
        <v>6984</v>
      </c>
      <c r="D962" s="256">
        <v>6.7013932</v>
      </c>
      <c r="E962" s="9"/>
      <c r="F962" s="9"/>
      <c r="G962" s="9" t="s">
        <v>358</v>
      </c>
      <c r="H962" s="9" t="s">
        <v>358</v>
      </c>
    </row>
    <row r="963" spans="1:8" x14ac:dyDescent="0.25">
      <c r="A963" t="s">
        <v>1311</v>
      </c>
      <c r="B963" s="265" t="s">
        <v>1319</v>
      </c>
      <c r="C963" s="9">
        <v>7033</v>
      </c>
      <c r="D963" s="256">
        <v>83.3741007</v>
      </c>
      <c r="E963" s="9"/>
      <c r="F963" s="9" t="s">
        <v>369</v>
      </c>
      <c r="G963" s="9" t="s">
        <v>357</v>
      </c>
      <c r="H963" s="9" t="s">
        <v>358</v>
      </c>
    </row>
    <row r="964" spans="1:8" x14ac:dyDescent="0.25">
      <c r="A964" t="s">
        <v>1311</v>
      </c>
      <c r="B964" t="s">
        <v>1320</v>
      </c>
      <c r="C964" s="9">
        <v>6985</v>
      </c>
      <c r="D964" s="9">
        <v>0</v>
      </c>
      <c r="E964" s="9"/>
      <c r="F964" s="9"/>
      <c r="G964" s="9" t="s">
        <v>357</v>
      </c>
      <c r="H964" s="9" t="s">
        <v>358</v>
      </c>
    </row>
    <row r="965" spans="1:8" x14ac:dyDescent="0.25">
      <c r="A965" t="s">
        <v>1311</v>
      </c>
      <c r="B965" t="s">
        <v>1321</v>
      </c>
      <c r="C965" s="9">
        <v>28623</v>
      </c>
      <c r="D965" s="256">
        <v>15.479258700000001</v>
      </c>
      <c r="E965" s="9"/>
      <c r="F965" s="9"/>
      <c r="G965" s="9" t="s">
        <v>357</v>
      </c>
      <c r="H965" s="9" t="s">
        <v>358</v>
      </c>
    </row>
    <row r="966" spans="1:8" x14ac:dyDescent="0.25">
      <c r="A966" t="s">
        <v>1311</v>
      </c>
      <c r="B966" t="s">
        <v>1322</v>
      </c>
      <c r="C966" s="9">
        <v>29947</v>
      </c>
      <c r="D966" s="256">
        <v>21.440731</v>
      </c>
      <c r="E966" s="9"/>
      <c r="F966" s="9"/>
      <c r="G966" s="9" t="s">
        <v>357</v>
      </c>
      <c r="H966" s="9" t="s">
        <v>358</v>
      </c>
    </row>
    <row r="967" spans="1:8" x14ac:dyDescent="0.25">
      <c r="A967" t="s">
        <v>1311</v>
      </c>
      <c r="B967" t="s">
        <v>1323</v>
      </c>
      <c r="C967" s="9">
        <v>7017</v>
      </c>
      <c r="D967" s="256">
        <v>96.9007687</v>
      </c>
      <c r="E967" s="9"/>
      <c r="F967" s="9"/>
      <c r="G967" s="9" t="s">
        <v>357</v>
      </c>
      <c r="H967" s="9" t="s">
        <v>358</v>
      </c>
    </row>
    <row r="968" spans="1:8" x14ac:dyDescent="0.25">
      <c r="A968" t="s">
        <v>1311</v>
      </c>
      <c r="B968" t="s">
        <v>1324</v>
      </c>
      <c r="C968" s="9">
        <v>29891</v>
      </c>
      <c r="D968" s="256">
        <v>99.994296500000004</v>
      </c>
      <c r="E968" s="9"/>
      <c r="F968" s="9"/>
      <c r="G968" s="9" t="s">
        <v>357</v>
      </c>
      <c r="H968" s="9" t="s">
        <v>358</v>
      </c>
    </row>
    <row r="969" spans="1:8" x14ac:dyDescent="0.25">
      <c r="A969" t="s">
        <v>1311</v>
      </c>
      <c r="B969" s="265" t="s">
        <v>1325</v>
      </c>
      <c r="C969" s="9">
        <v>7020</v>
      </c>
      <c r="D969" s="9">
        <v>100</v>
      </c>
      <c r="E969" s="9"/>
      <c r="F969" s="9" t="s">
        <v>369</v>
      </c>
      <c r="G969" s="9" t="s">
        <v>357</v>
      </c>
      <c r="H969" s="9" t="s">
        <v>358</v>
      </c>
    </row>
    <row r="970" spans="1:8" x14ac:dyDescent="0.25">
      <c r="A970" t="s">
        <v>1311</v>
      </c>
      <c r="B970" t="s">
        <v>1326</v>
      </c>
      <c r="C970" s="9">
        <v>6987</v>
      </c>
      <c r="D970" s="9">
        <v>0</v>
      </c>
      <c r="E970" s="9"/>
      <c r="F970" s="9"/>
      <c r="G970" s="9" t="s">
        <v>357</v>
      </c>
      <c r="H970" s="9" t="s">
        <v>358</v>
      </c>
    </row>
    <row r="971" spans="1:8" x14ac:dyDescent="0.25">
      <c r="A971" t="s">
        <v>1311</v>
      </c>
      <c r="B971" t="s">
        <v>1327</v>
      </c>
      <c r="C971" s="9">
        <v>6965</v>
      </c>
      <c r="D971" s="256">
        <v>97.217196200000004</v>
      </c>
      <c r="E971" s="9"/>
      <c r="F971" s="9"/>
      <c r="G971" s="9" t="s">
        <v>357</v>
      </c>
      <c r="H971" s="9" t="s">
        <v>358</v>
      </c>
    </row>
    <row r="972" spans="1:8" x14ac:dyDescent="0.25">
      <c r="A972" t="s">
        <v>1311</v>
      </c>
      <c r="B972" t="s">
        <v>1328</v>
      </c>
      <c r="C972" s="9">
        <v>29902</v>
      </c>
      <c r="D972" s="9">
        <v>0</v>
      </c>
      <c r="E972" s="9"/>
      <c r="F972" s="9"/>
      <c r="G972" s="9" t="s">
        <v>357</v>
      </c>
      <c r="H972" s="9" t="s">
        <v>358</v>
      </c>
    </row>
    <row r="973" spans="1:8" x14ac:dyDescent="0.25">
      <c r="A973" t="s">
        <v>1311</v>
      </c>
      <c r="B973" t="s">
        <v>1329</v>
      </c>
      <c r="C973" s="9">
        <v>6988</v>
      </c>
      <c r="D973" s="256">
        <v>83.269970599999994</v>
      </c>
      <c r="E973" s="9"/>
      <c r="F973" s="9"/>
      <c r="G973" s="9" t="s">
        <v>357</v>
      </c>
      <c r="H973" s="9" t="s">
        <v>358</v>
      </c>
    </row>
    <row r="974" spans="1:8" x14ac:dyDescent="0.25">
      <c r="A974" t="s">
        <v>1311</v>
      </c>
      <c r="B974" t="s">
        <v>1330</v>
      </c>
      <c r="C974" s="9">
        <v>7013</v>
      </c>
      <c r="D974" s="256">
        <v>92.866203799999994</v>
      </c>
      <c r="E974" s="9"/>
      <c r="F974" s="9"/>
      <c r="G974" s="9" t="s">
        <v>357</v>
      </c>
      <c r="H974" s="9" t="s">
        <v>358</v>
      </c>
    </row>
    <row r="975" spans="1:8" x14ac:dyDescent="0.25">
      <c r="A975" t="s">
        <v>1311</v>
      </c>
      <c r="B975" t="s">
        <v>1331</v>
      </c>
      <c r="C975" s="9">
        <v>7010</v>
      </c>
      <c r="D975" s="256">
        <v>88.629872000000006</v>
      </c>
      <c r="E975" s="9"/>
      <c r="F975" s="9"/>
      <c r="G975" s="9" t="s">
        <v>357</v>
      </c>
      <c r="H975" s="9" t="s">
        <v>358</v>
      </c>
    </row>
    <row r="976" spans="1:8" x14ac:dyDescent="0.25">
      <c r="A976" t="s">
        <v>1311</v>
      </c>
      <c r="B976" t="s">
        <v>1332</v>
      </c>
      <c r="C976" s="9">
        <v>22385</v>
      </c>
      <c r="D976" s="256">
        <v>7.9237432999999999</v>
      </c>
      <c r="E976" s="9"/>
      <c r="F976" s="9"/>
      <c r="G976" s="9" t="s">
        <v>357</v>
      </c>
      <c r="H976" s="9" t="s">
        <v>358</v>
      </c>
    </row>
    <row r="977" spans="1:8" x14ac:dyDescent="0.25">
      <c r="A977" t="s">
        <v>1311</v>
      </c>
      <c r="B977" t="s">
        <v>1333</v>
      </c>
      <c r="C977" s="9">
        <v>7036</v>
      </c>
      <c r="D977" s="256">
        <v>94.161049700000007</v>
      </c>
      <c r="E977" s="9"/>
      <c r="F977" s="9"/>
      <c r="G977" s="9" t="s">
        <v>357</v>
      </c>
      <c r="H977" s="9" t="s">
        <v>358</v>
      </c>
    </row>
    <row r="978" spans="1:8" x14ac:dyDescent="0.25">
      <c r="A978" t="s">
        <v>1311</v>
      </c>
      <c r="B978" t="s">
        <v>1334</v>
      </c>
      <c r="C978" s="9">
        <v>6983</v>
      </c>
      <c r="D978" s="9">
        <v>100</v>
      </c>
      <c r="E978" s="9"/>
      <c r="F978" s="9"/>
      <c r="G978" s="9" t="s">
        <v>357</v>
      </c>
      <c r="H978" s="9" t="s">
        <v>358</v>
      </c>
    </row>
    <row r="979" spans="1:8" x14ac:dyDescent="0.25">
      <c r="A979" t="s">
        <v>1311</v>
      </c>
      <c r="B979" t="s">
        <v>596</v>
      </c>
      <c r="C979" s="9">
        <v>29354</v>
      </c>
      <c r="D979" s="9">
        <v>0</v>
      </c>
      <c r="E979" s="9"/>
      <c r="F979" s="9"/>
      <c r="G979" s="9" t="s">
        <v>357</v>
      </c>
      <c r="H979" s="9" t="s">
        <v>358</v>
      </c>
    </row>
    <row r="980" spans="1:8" x14ac:dyDescent="0.25">
      <c r="A980" t="s">
        <v>1311</v>
      </c>
      <c r="B980" t="s">
        <v>1335</v>
      </c>
      <c r="C980" s="9">
        <v>6986</v>
      </c>
      <c r="D980" s="256">
        <v>18.734423799999998</v>
      </c>
      <c r="E980" s="9"/>
      <c r="F980" s="9"/>
      <c r="G980" s="9" t="s">
        <v>357</v>
      </c>
      <c r="H980" s="9" t="s">
        <v>358</v>
      </c>
    </row>
    <row r="981" spans="1:8" x14ac:dyDescent="0.25">
      <c r="A981" t="s">
        <v>1311</v>
      </c>
      <c r="B981" t="s">
        <v>1336</v>
      </c>
      <c r="C981" s="9">
        <v>6989</v>
      </c>
      <c r="D981" s="9">
        <v>0</v>
      </c>
      <c r="E981" s="9"/>
      <c r="F981" s="9"/>
      <c r="G981" s="9" t="s">
        <v>357</v>
      </c>
      <c r="H981" s="9" t="s">
        <v>358</v>
      </c>
    </row>
    <row r="982" spans="1:8" x14ac:dyDescent="0.25">
      <c r="A982" t="s">
        <v>1311</v>
      </c>
      <c r="B982" t="s">
        <v>1337</v>
      </c>
      <c r="C982" s="9">
        <v>6967</v>
      </c>
      <c r="D982" s="256">
        <v>18.533669199999999</v>
      </c>
      <c r="E982" s="9"/>
      <c r="F982" s="9"/>
      <c r="G982" s="9" t="s">
        <v>357</v>
      </c>
      <c r="H982" s="9" t="s">
        <v>358</v>
      </c>
    </row>
    <row r="983" spans="1:8" x14ac:dyDescent="0.25">
      <c r="A983" t="s">
        <v>1311</v>
      </c>
      <c r="B983" t="s">
        <v>1338</v>
      </c>
      <c r="C983" s="9">
        <v>6994</v>
      </c>
      <c r="D983" s="256">
        <v>99.327320200000003</v>
      </c>
      <c r="E983" s="9"/>
      <c r="F983" s="9"/>
      <c r="G983" s="9" t="s">
        <v>357</v>
      </c>
      <c r="H983" s="9" t="s">
        <v>358</v>
      </c>
    </row>
    <row r="984" spans="1:8" x14ac:dyDescent="0.25">
      <c r="A984" t="s">
        <v>1311</v>
      </c>
      <c r="B984" t="s">
        <v>1339</v>
      </c>
      <c r="C984" s="9">
        <v>6996</v>
      </c>
      <c r="D984" s="256">
        <v>14.304076</v>
      </c>
      <c r="E984" s="9"/>
      <c r="F984" s="9"/>
      <c r="G984" s="9" t="s">
        <v>357</v>
      </c>
      <c r="H984" s="9" t="s">
        <v>358</v>
      </c>
    </row>
    <row r="985" spans="1:8" x14ac:dyDescent="0.25">
      <c r="A985" t="s">
        <v>1311</v>
      </c>
      <c r="B985" t="s">
        <v>1340</v>
      </c>
      <c r="C985" s="9">
        <v>7000</v>
      </c>
      <c r="D985" s="9">
        <v>0</v>
      </c>
      <c r="E985" s="9"/>
      <c r="F985" s="9"/>
      <c r="G985" s="9" t="s">
        <v>357</v>
      </c>
      <c r="H985" s="9" t="s">
        <v>358</v>
      </c>
    </row>
    <row r="986" spans="1:8" x14ac:dyDescent="0.25">
      <c r="A986" t="s">
        <v>1311</v>
      </c>
      <c r="B986" t="s">
        <v>1341</v>
      </c>
      <c r="C986" s="9">
        <v>7002</v>
      </c>
      <c r="D986" s="9">
        <v>0</v>
      </c>
      <c r="E986" s="9"/>
      <c r="F986" s="9"/>
      <c r="G986" s="9" t="s">
        <v>357</v>
      </c>
      <c r="H986" s="9" t="s">
        <v>358</v>
      </c>
    </row>
    <row r="987" spans="1:8" x14ac:dyDescent="0.25">
      <c r="A987" t="s">
        <v>1311</v>
      </c>
      <c r="B987" t="s">
        <v>1342</v>
      </c>
      <c r="C987" s="9">
        <v>7005</v>
      </c>
      <c r="D987" s="9">
        <v>0</v>
      </c>
      <c r="E987" s="9"/>
      <c r="F987" s="9"/>
      <c r="G987" s="9" t="s">
        <v>357</v>
      </c>
      <c r="H987" s="9" t="s">
        <v>358</v>
      </c>
    </row>
    <row r="988" spans="1:8" x14ac:dyDescent="0.25">
      <c r="A988" t="s">
        <v>1311</v>
      </c>
      <c r="B988" t="s">
        <v>1343</v>
      </c>
      <c r="C988" s="9">
        <v>7004</v>
      </c>
      <c r="D988" s="9">
        <v>0</v>
      </c>
      <c r="E988" s="9"/>
      <c r="F988" s="9"/>
      <c r="G988" s="9" t="s">
        <v>357</v>
      </c>
      <c r="H988" s="9" t="s">
        <v>358</v>
      </c>
    </row>
    <row r="989" spans="1:8" x14ac:dyDescent="0.25">
      <c r="A989" t="s">
        <v>1311</v>
      </c>
      <c r="B989" t="s">
        <v>1344</v>
      </c>
      <c r="C989" s="9">
        <v>7003</v>
      </c>
      <c r="D989" s="256">
        <v>8.9092199999999996E-2</v>
      </c>
      <c r="E989" s="9"/>
      <c r="F989" s="9"/>
      <c r="G989" s="9" t="s">
        <v>357</v>
      </c>
      <c r="H989" s="9" t="s">
        <v>358</v>
      </c>
    </row>
    <row r="990" spans="1:8" x14ac:dyDescent="0.25">
      <c r="A990" t="s">
        <v>1311</v>
      </c>
      <c r="B990" t="s">
        <v>1345</v>
      </c>
      <c r="C990" s="9">
        <v>6990</v>
      </c>
      <c r="D990" s="9">
        <v>0</v>
      </c>
      <c r="E990" s="9"/>
      <c r="F990" s="9"/>
      <c r="G990" s="9" t="s">
        <v>358</v>
      </c>
      <c r="H990" s="9" t="s">
        <v>357</v>
      </c>
    </row>
    <row r="991" spans="1:8" x14ac:dyDescent="0.25">
      <c r="A991" t="s">
        <v>1311</v>
      </c>
      <c r="B991" t="s">
        <v>1346</v>
      </c>
      <c r="C991" s="9">
        <v>22390</v>
      </c>
      <c r="D991" s="9">
        <v>0</v>
      </c>
      <c r="E991" s="9"/>
      <c r="F991" s="9"/>
      <c r="G991" s="9" t="s">
        <v>357</v>
      </c>
      <c r="H991" s="9" t="s">
        <v>358</v>
      </c>
    </row>
    <row r="992" spans="1:8" x14ac:dyDescent="0.25">
      <c r="A992" t="s">
        <v>1311</v>
      </c>
      <c r="B992" t="s">
        <v>1347</v>
      </c>
      <c r="C992" s="9">
        <v>22393</v>
      </c>
      <c r="D992" s="256">
        <v>44.840061300000002</v>
      </c>
      <c r="E992" s="9"/>
      <c r="F992" s="9"/>
      <c r="G992" s="9" t="s">
        <v>358</v>
      </c>
      <c r="H992" s="9" t="s">
        <v>358</v>
      </c>
    </row>
    <row r="993" spans="1:8" x14ac:dyDescent="0.25">
      <c r="A993" t="s">
        <v>1311</v>
      </c>
      <c r="B993" t="s">
        <v>1348</v>
      </c>
      <c r="C993" s="9">
        <v>7014</v>
      </c>
      <c r="D993" s="256">
        <v>93.908814399999997</v>
      </c>
      <c r="E993" s="9"/>
      <c r="F993" s="9"/>
      <c r="G993" s="9" t="s">
        <v>357</v>
      </c>
      <c r="H993" s="9" t="s">
        <v>358</v>
      </c>
    </row>
    <row r="994" spans="1:8" x14ac:dyDescent="0.25">
      <c r="A994" t="s">
        <v>1311</v>
      </c>
      <c r="B994" s="265" t="s">
        <v>1349</v>
      </c>
      <c r="C994" s="9">
        <v>7021</v>
      </c>
      <c r="D994" s="256">
        <v>96.036601899999994</v>
      </c>
      <c r="E994" s="9"/>
      <c r="F994" s="9" t="s">
        <v>369</v>
      </c>
      <c r="G994" s="9" t="s">
        <v>357</v>
      </c>
      <c r="H994" s="9" t="s">
        <v>358</v>
      </c>
    </row>
    <row r="995" spans="1:8" x14ac:dyDescent="0.25">
      <c r="A995" t="s">
        <v>1311</v>
      </c>
      <c r="B995" t="s">
        <v>1350</v>
      </c>
      <c r="C995" s="9">
        <v>7040</v>
      </c>
      <c r="D995" s="256">
        <v>53.252991999999999</v>
      </c>
      <c r="E995" s="9"/>
      <c r="F995" s="9"/>
      <c r="G995" s="9" t="s">
        <v>357</v>
      </c>
      <c r="H995" s="9" t="s">
        <v>358</v>
      </c>
    </row>
    <row r="996" spans="1:8" x14ac:dyDescent="0.25">
      <c r="A996" t="s">
        <v>1311</v>
      </c>
      <c r="B996" t="s">
        <v>1351</v>
      </c>
      <c r="C996" s="9">
        <v>7037</v>
      </c>
      <c r="D996" s="256">
        <v>60.650668600000003</v>
      </c>
      <c r="E996" s="9"/>
      <c r="F996" s="9"/>
      <c r="G996" s="9" t="s">
        <v>357</v>
      </c>
      <c r="H996" s="9" t="s">
        <v>358</v>
      </c>
    </row>
    <row r="997" spans="1:8" x14ac:dyDescent="0.25">
      <c r="A997" t="s">
        <v>1311</v>
      </c>
      <c r="B997" t="s">
        <v>1352</v>
      </c>
      <c r="C997" s="9">
        <v>31448</v>
      </c>
      <c r="D997" s="9">
        <v>100</v>
      </c>
      <c r="E997" s="9"/>
      <c r="F997" s="9"/>
      <c r="G997" s="9" t="s">
        <v>357</v>
      </c>
      <c r="H997" s="9" t="s">
        <v>358</v>
      </c>
    </row>
    <row r="998" spans="1:8" x14ac:dyDescent="0.25">
      <c r="A998" t="s">
        <v>1311</v>
      </c>
      <c r="B998" t="s">
        <v>1353</v>
      </c>
      <c r="C998" s="9">
        <v>6975</v>
      </c>
      <c r="D998" s="256">
        <v>99.317273200000002</v>
      </c>
      <c r="E998" s="9"/>
      <c r="F998" s="9"/>
      <c r="G998" s="9" t="s">
        <v>358</v>
      </c>
      <c r="H998" s="9" t="s">
        <v>358</v>
      </c>
    </row>
    <row r="999" spans="1:8" x14ac:dyDescent="0.25">
      <c r="A999" t="s">
        <v>1311</v>
      </c>
      <c r="B999" t="s">
        <v>1354</v>
      </c>
      <c r="C999" s="9">
        <v>22394</v>
      </c>
      <c r="D999" s="9">
        <v>100</v>
      </c>
      <c r="E999" s="9"/>
      <c r="F999" s="9"/>
      <c r="G999" s="9" t="s">
        <v>357</v>
      </c>
      <c r="H999" s="9" t="s">
        <v>358</v>
      </c>
    </row>
    <row r="1000" spans="1:8" x14ac:dyDescent="0.25">
      <c r="A1000" t="s">
        <v>1311</v>
      </c>
      <c r="B1000" t="s">
        <v>1355</v>
      </c>
      <c r="C1000" s="9">
        <v>6968</v>
      </c>
      <c r="D1000" s="9">
        <v>100</v>
      </c>
      <c r="E1000" s="9"/>
      <c r="F1000" s="9"/>
      <c r="G1000" s="9" t="s">
        <v>357</v>
      </c>
      <c r="H1000" s="9" t="s">
        <v>358</v>
      </c>
    </row>
    <row r="1001" spans="1:8" x14ac:dyDescent="0.25">
      <c r="A1001" t="s">
        <v>1311</v>
      </c>
      <c r="B1001" t="s">
        <v>1356</v>
      </c>
      <c r="C1001" s="9">
        <v>22395</v>
      </c>
      <c r="D1001" s="256">
        <v>97.300630699999999</v>
      </c>
      <c r="E1001" s="9"/>
      <c r="F1001" s="9"/>
      <c r="G1001" s="9" t="s">
        <v>357</v>
      </c>
      <c r="H1001" s="9" t="s">
        <v>358</v>
      </c>
    </row>
    <row r="1002" spans="1:8" x14ac:dyDescent="0.25">
      <c r="A1002" t="s">
        <v>1311</v>
      </c>
      <c r="B1002" t="s">
        <v>1357</v>
      </c>
      <c r="C1002" s="9">
        <v>31455</v>
      </c>
      <c r="D1002" s="9">
        <v>100</v>
      </c>
      <c r="E1002" s="9"/>
      <c r="F1002" s="9"/>
      <c r="G1002" s="9" t="s">
        <v>358</v>
      </c>
      <c r="H1002" s="9" t="s">
        <v>358</v>
      </c>
    </row>
    <row r="1003" spans="1:8" x14ac:dyDescent="0.25">
      <c r="A1003" t="s">
        <v>1311</v>
      </c>
      <c r="B1003" t="s">
        <v>1358</v>
      </c>
      <c r="C1003" s="9">
        <v>22396</v>
      </c>
      <c r="D1003" s="256">
        <v>88.921624499999993</v>
      </c>
      <c r="E1003" s="9"/>
      <c r="F1003" s="9"/>
      <c r="G1003" s="9" t="s">
        <v>357</v>
      </c>
      <c r="H1003" s="9" t="s">
        <v>358</v>
      </c>
    </row>
    <row r="1004" spans="1:8" x14ac:dyDescent="0.25">
      <c r="A1004" t="s">
        <v>1311</v>
      </c>
      <c r="B1004" t="s">
        <v>1359</v>
      </c>
      <c r="C1004" s="9">
        <v>6978</v>
      </c>
      <c r="D1004" s="256">
        <v>64.398002640000001</v>
      </c>
      <c r="E1004" s="9"/>
      <c r="F1004" s="9"/>
      <c r="G1004" s="9" t="s">
        <v>357</v>
      </c>
      <c r="H1004" s="9" t="s">
        <v>358</v>
      </c>
    </row>
    <row r="1005" spans="1:8" x14ac:dyDescent="0.25">
      <c r="A1005" t="s">
        <v>1311</v>
      </c>
      <c r="B1005" t="s">
        <v>1360</v>
      </c>
      <c r="C1005" s="9">
        <v>29896</v>
      </c>
      <c r="D1005" s="256">
        <v>98.629823299999998</v>
      </c>
      <c r="E1005" s="9"/>
      <c r="F1005" s="9"/>
      <c r="G1005" s="9" t="s">
        <v>357</v>
      </c>
      <c r="H1005" s="9" t="s">
        <v>358</v>
      </c>
    </row>
    <row r="1006" spans="1:8" x14ac:dyDescent="0.25">
      <c r="A1006" t="s">
        <v>1311</v>
      </c>
      <c r="B1006" t="s">
        <v>1361</v>
      </c>
      <c r="C1006" s="9">
        <v>6969</v>
      </c>
      <c r="D1006" s="256">
        <v>91.642124800000005</v>
      </c>
      <c r="E1006" s="9"/>
      <c r="F1006" s="9"/>
      <c r="G1006" s="9" t="s">
        <v>357</v>
      </c>
      <c r="H1006" s="9" t="s">
        <v>358</v>
      </c>
    </row>
    <row r="1007" spans="1:8" x14ac:dyDescent="0.25">
      <c r="A1007" t="s">
        <v>1311</v>
      </c>
      <c r="B1007" t="s">
        <v>1362</v>
      </c>
      <c r="C1007" s="9">
        <v>7038</v>
      </c>
      <c r="D1007" s="256">
        <v>76.036692900000006</v>
      </c>
      <c r="E1007" s="9"/>
      <c r="F1007" s="9"/>
      <c r="G1007" s="9" t="s">
        <v>357</v>
      </c>
      <c r="H1007" s="9" t="s">
        <v>358</v>
      </c>
    </row>
    <row r="1008" spans="1:8" x14ac:dyDescent="0.25">
      <c r="A1008" t="s">
        <v>1311</v>
      </c>
      <c r="B1008" t="s">
        <v>1363</v>
      </c>
      <c r="C1008" s="9">
        <v>6979</v>
      </c>
      <c r="D1008" s="256">
        <v>99.450072500000005</v>
      </c>
      <c r="E1008" s="9"/>
      <c r="F1008" s="9"/>
      <c r="G1008" s="9" t="s">
        <v>357</v>
      </c>
      <c r="H1008" s="9" t="s">
        <v>358</v>
      </c>
    </row>
    <row r="1009" spans="1:8" x14ac:dyDescent="0.25">
      <c r="A1009" t="s">
        <v>1311</v>
      </c>
      <c r="B1009" t="s">
        <v>1364</v>
      </c>
      <c r="C1009" s="9">
        <v>6991</v>
      </c>
      <c r="D1009" s="256">
        <v>99.393659299999996</v>
      </c>
      <c r="E1009" s="9"/>
      <c r="F1009" s="9"/>
      <c r="G1009" s="9" t="s">
        <v>358</v>
      </c>
      <c r="H1009" s="9" t="s">
        <v>358</v>
      </c>
    </row>
    <row r="1010" spans="1:8" x14ac:dyDescent="0.25">
      <c r="A1010" t="s">
        <v>1311</v>
      </c>
      <c r="B1010" t="s">
        <v>1365</v>
      </c>
      <c r="C1010" s="9">
        <v>28708</v>
      </c>
      <c r="D1010" s="256">
        <v>96.150252399999999</v>
      </c>
      <c r="E1010" s="9"/>
      <c r="F1010" s="9"/>
      <c r="G1010" s="9" t="s">
        <v>357</v>
      </c>
      <c r="H1010" s="9" t="s">
        <v>358</v>
      </c>
    </row>
    <row r="1011" spans="1:8" x14ac:dyDescent="0.25">
      <c r="A1011" t="s">
        <v>1311</v>
      </c>
      <c r="B1011" t="s">
        <v>1366</v>
      </c>
      <c r="C1011" s="9">
        <v>6966</v>
      </c>
      <c r="D1011" s="256">
        <v>98.138788399999996</v>
      </c>
      <c r="E1011" s="9"/>
      <c r="F1011" s="9"/>
      <c r="G1011" s="9" t="s">
        <v>357</v>
      </c>
      <c r="H1011" s="9" t="s">
        <v>358</v>
      </c>
    </row>
    <row r="1012" spans="1:8" x14ac:dyDescent="0.25">
      <c r="A1012" t="s">
        <v>1311</v>
      </c>
      <c r="B1012" t="s">
        <v>1367</v>
      </c>
      <c r="C1012" s="9">
        <v>7028</v>
      </c>
      <c r="D1012" s="256">
        <v>97.321615269999995</v>
      </c>
      <c r="E1012" s="9"/>
      <c r="F1012" s="9"/>
      <c r="G1012" s="9" t="s">
        <v>357</v>
      </c>
      <c r="H1012" s="9" t="s">
        <v>358</v>
      </c>
    </row>
    <row r="1013" spans="1:8" x14ac:dyDescent="0.25">
      <c r="A1013" t="s">
        <v>1311</v>
      </c>
      <c r="B1013" t="s">
        <v>1368</v>
      </c>
      <c r="C1013" s="9">
        <v>29903</v>
      </c>
      <c r="D1013" s="256">
        <v>79.137746100000001</v>
      </c>
      <c r="E1013" s="9"/>
      <c r="F1013" s="9"/>
      <c r="G1013" s="9" t="s">
        <v>357</v>
      </c>
      <c r="H1013" s="9" t="s">
        <v>358</v>
      </c>
    </row>
    <row r="1014" spans="1:8" x14ac:dyDescent="0.25">
      <c r="A1014" t="s">
        <v>1311</v>
      </c>
      <c r="B1014" t="s">
        <v>1369</v>
      </c>
      <c r="C1014" s="9">
        <v>6980</v>
      </c>
      <c r="D1014" s="256">
        <v>99.925929600000003</v>
      </c>
      <c r="E1014" s="9"/>
      <c r="F1014" s="9"/>
      <c r="G1014" s="9" t="s">
        <v>357</v>
      </c>
      <c r="H1014" s="9" t="s">
        <v>358</v>
      </c>
    </row>
    <row r="1015" spans="1:8" x14ac:dyDescent="0.25">
      <c r="A1015" t="s">
        <v>1311</v>
      </c>
      <c r="B1015" t="s">
        <v>1370</v>
      </c>
      <c r="C1015" s="9">
        <v>31457</v>
      </c>
      <c r="D1015" s="9">
        <v>0</v>
      </c>
      <c r="E1015" s="9"/>
      <c r="F1015" s="9"/>
      <c r="G1015" s="9" t="s">
        <v>357</v>
      </c>
      <c r="H1015" s="9" t="s">
        <v>358</v>
      </c>
    </row>
    <row r="1016" spans="1:8" x14ac:dyDescent="0.25">
      <c r="A1016" t="s">
        <v>1311</v>
      </c>
      <c r="B1016" s="265" t="s">
        <v>1371</v>
      </c>
      <c r="C1016" s="9">
        <v>29897</v>
      </c>
      <c r="D1016" s="256">
        <v>93.408506500000001</v>
      </c>
      <c r="E1016" s="9"/>
      <c r="F1016" s="9" t="s">
        <v>369</v>
      </c>
      <c r="G1016" s="9" t="s">
        <v>357</v>
      </c>
      <c r="H1016" s="9" t="s">
        <v>358</v>
      </c>
    </row>
    <row r="1017" spans="1:8" x14ac:dyDescent="0.25">
      <c r="A1017" t="s">
        <v>1311</v>
      </c>
      <c r="B1017" t="s">
        <v>1372</v>
      </c>
      <c r="C1017" s="9">
        <v>31458</v>
      </c>
      <c r="D1017" s="256">
        <v>99.997012100000006</v>
      </c>
      <c r="E1017" s="9"/>
      <c r="F1017" s="9"/>
      <c r="G1017" s="9" t="s">
        <v>357</v>
      </c>
      <c r="H1017" s="9" t="s">
        <v>358</v>
      </c>
    </row>
    <row r="1018" spans="1:8" x14ac:dyDescent="0.25">
      <c r="A1018" t="s">
        <v>1311</v>
      </c>
      <c r="B1018" t="s">
        <v>1373</v>
      </c>
      <c r="C1018" s="9">
        <v>6992</v>
      </c>
      <c r="D1018" s="256">
        <v>17.520517099999999</v>
      </c>
      <c r="E1018" s="9"/>
      <c r="F1018" s="9"/>
      <c r="G1018" s="9" t="s">
        <v>357</v>
      </c>
      <c r="H1018" s="9" t="s">
        <v>358</v>
      </c>
    </row>
    <row r="1019" spans="1:8" x14ac:dyDescent="0.25">
      <c r="A1019" t="s">
        <v>1311</v>
      </c>
      <c r="B1019" t="s">
        <v>1374</v>
      </c>
      <c r="C1019" s="9">
        <v>7015</v>
      </c>
      <c r="D1019" s="9">
        <v>0</v>
      </c>
      <c r="E1019" s="9"/>
      <c r="F1019" s="9"/>
      <c r="G1019" s="9" t="s">
        <v>357</v>
      </c>
      <c r="H1019" s="9" t="s">
        <v>358</v>
      </c>
    </row>
    <row r="1020" spans="1:8" x14ac:dyDescent="0.25">
      <c r="A1020" t="s">
        <v>1311</v>
      </c>
      <c r="B1020" t="s">
        <v>1375</v>
      </c>
      <c r="C1020" s="9">
        <v>7018</v>
      </c>
      <c r="D1020" s="256">
        <v>99.988787099999996</v>
      </c>
      <c r="E1020" s="9"/>
      <c r="F1020" s="9"/>
      <c r="G1020" s="9" t="s">
        <v>357</v>
      </c>
      <c r="H1020" s="9" t="s">
        <v>358</v>
      </c>
    </row>
    <row r="1021" spans="1:8" x14ac:dyDescent="0.25">
      <c r="A1021" t="s">
        <v>1311</v>
      </c>
      <c r="B1021" t="s">
        <v>1376</v>
      </c>
      <c r="C1021" s="9">
        <v>22401</v>
      </c>
      <c r="D1021" s="9">
        <v>0</v>
      </c>
      <c r="E1021" s="9"/>
      <c r="F1021" s="9"/>
      <c r="G1021" s="9" t="s">
        <v>357</v>
      </c>
      <c r="H1021" s="9" t="s">
        <v>358</v>
      </c>
    </row>
    <row r="1022" spans="1:8" x14ac:dyDescent="0.25">
      <c r="A1022" t="s">
        <v>1311</v>
      </c>
      <c r="B1022" t="s">
        <v>1377</v>
      </c>
      <c r="C1022" s="9">
        <v>22403</v>
      </c>
      <c r="D1022" s="256">
        <v>84.099581400000005</v>
      </c>
      <c r="E1022" s="9"/>
      <c r="F1022" s="9"/>
      <c r="G1022" s="9" t="s">
        <v>357</v>
      </c>
      <c r="H1022" s="9" t="s">
        <v>358</v>
      </c>
    </row>
    <row r="1023" spans="1:8" x14ac:dyDescent="0.25">
      <c r="A1023" t="s">
        <v>1311</v>
      </c>
      <c r="B1023" t="s">
        <v>1378</v>
      </c>
      <c r="C1023" s="9">
        <v>7016</v>
      </c>
      <c r="D1023" s="256">
        <v>99.105218399999998</v>
      </c>
      <c r="E1023" s="9"/>
      <c r="F1023" s="9"/>
      <c r="G1023" s="9" t="s">
        <v>357</v>
      </c>
      <c r="H1023" s="9" t="s">
        <v>358</v>
      </c>
    </row>
    <row r="1024" spans="1:8" x14ac:dyDescent="0.25">
      <c r="A1024" t="s">
        <v>1311</v>
      </c>
      <c r="B1024" t="s">
        <v>1379</v>
      </c>
      <c r="C1024" s="9">
        <v>6976</v>
      </c>
      <c r="D1024" s="256">
        <v>99.286719399999996</v>
      </c>
      <c r="E1024" s="9"/>
      <c r="F1024" s="9"/>
      <c r="G1024" s="9" t="s">
        <v>357</v>
      </c>
      <c r="H1024" s="9" t="s">
        <v>358</v>
      </c>
    </row>
    <row r="1025" spans="1:8" x14ac:dyDescent="0.25">
      <c r="A1025" t="s">
        <v>1311</v>
      </c>
      <c r="B1025" s="265" t="s">
        <v>1380</v>
      </c>
      <c r="C1025" s="9">
        <v>7022</v>
      </c>
      <c r="D1025" s="256">
        <v>21.996094299999999</v>
      </c>
      <c r="E1025" s="9"/>
      <c r="F1025" s="9" t="s">
        <v>369</v>
      </c>
      <c r="G1025" s="9" t="s">
        <v>357</v>
      </c>
      <c r="H1025" s="9" t="s">
        <v>358</v>
      </c>
    </row>
    <row r="1026" spans="1:8" x14ac:dyDescent="0.25">
      <c r="A1026" t="s">
        <v>1311</v>
      </c>
      <c r="B1026" t="s">
        <v>1381</v>
      </c>
      <c r="C1026" s="9">
        <v>7023</v>
      </c>
      <c r="D1026" s="256">
        <v>93.3168893</v>
      </c>
      <c r="E1026" s="9"/>
      <c r="F1026" s="9"/>
      <c r="G1026" s="9" t="s">
        <v>357</v>
      </c>
      <c r="H1026" s="9" t="s">
        <v>358</v>
      </c>
    </row>
    <row r="1027" spans="1:8" x14ac:dyDescent="0.25">
      <c r="A1027" t="s">
        <v>1311</v>
      </c>
      <c r="B1027" t="s">
        <v>1382</v>
      </c>
      <c r="C1027" s="9">
        <v>7024</v>
      </c>
      <c r="D1027" s="256">
        <v>99.879572300000007</v>
      </c>
      <c r="E1027" s="9"/>
      <c r="F1027" s="9"/>
      <c r="G1027" s="9" t="s">
        <v>357</v>
      </c>
      <c r="H1027" s="9" t="s">
        <v>358</v>
      </c>
    </row>
    <row r="1028" spans="1:8" x14ac:dyDescent="0.25">
      <c r="A1028" t="s">
        <v>1311</v>
      </c>
      <c r="B1028" t="s">
        <v>1383</v>
      </c>
      <c r="C1028" s="9">
        <v>7025</v>
      </c>
      <c r="D1028" s="256">
        <v>71.374576500000003</v>
      </c>
      <c r="E1028" s="9"/>
      <c r="F1028" s="9"/>
      <c r="G1028" s="9" t="s">
        <v>357</v>
      </c>
      <c r="H1028" s="9" t="s">
        <v>358</v>
      </c>
    </row>
    <row r="1029" spans="1:8" x14ac:dyDescent="0.25">
      <c r="A1029" t="s">
        <v>1311</v>
      </c>
      <c r="B1029" t="s">
        <v>1384</v>
      </c>
      <c r="C1029" s="9">
        <v>6993</v>
      </c>
      <c r="D1029" s="256">
        <v>6.40791E-2</v>
      </c>
      <c r="E1029" s="9"/>
      <c r="F1029" s="9"/>
      <c r="G1029" s="9" t="s">
        <v>357</v>
      </c>
      <c r="H1029" s="9" t="s">
        <v>358</v>
      </c>
    </row>
    <row r="1030" spans="1:8" x14ac:dyDescent="0.25">
      <c r="A1030" t="s">
        <v>1311</v>
      </c>
      <c r="B1030" t="s">
        <v>1385</v>
      </c>
      <c r="C1030" s="9">
        <v>31461</v>
      </c>
      <c r="D1030" s="256">
        <v>99.982335500000005</v>
      </c>
      <c r="E1030" s="9"/>
      <c r="F1030" s="9"/>
      <c r="G1030" s="9" t="s">
        <v>357</v>
      </c>
      <c r="H1030" s="9" t="s">
        <v>358</v>
      </c>
    </row>
    <row r="1031" spans="1:8" x14ac:dyDescent="0.25">
      <c r="A1031" t="s">
        <v>1311</v>
      </c>
      <c r="B1031" t="s">
        <v>1386</v>
      </c>
      <c r="C1031" s="9">
        <v>7012</v>
      </c>
      <c r="D1031" s="9">
        <v>0</v>
      </c>
      <c r="E1031" s="9"/>
      <c r="F1031" s="9"/>
      <c r="G1031" s="9" t="s">
        <v>357</v>
      </c>
      <c r="H1031" s="9" t="s">
        <v>358</v>
      </c>
    </row>
    <row r="1032" spans="1:8" x14ac:dyDescent="0.25">
      <c r="A1032" t="s">
        <v>1311</v>
      </c>
      <c r="B1032" t="s">
        <v>1387</v>
      </c>
      <c r="C1032" s="9">
        <v>7019</v>
      </c>
      <c r="D1032" s="256">
        <v>99.994097100000005</v>
      </c>
      <c r="E1032" s="9"/>
      <c r="F1032" s="9"/>
      <c r="G1032" s="9" t="s">
        <v>357</v>
      </c>
      <c r="H1032" s="9" t="s">
        <v>358</v>
      </c>
    </row>
    <row r="1033" spans="1:8" x14ac:dyDescent="0.25">
      <c r="A1033" t="s">
        <v>1311</v>
      </c>
      <c r="B1033" t="s">
        <v>1388</v>
      </c>
      <c r="C1033" s="9">
        <v>31464</v>
      </c>
      <c r="D1033" s="9">
        <v>100</v>
      </c>
      <c r="E1033" s="9"/>
      <c r="F1033" s="9"/>
      <c r="G1033" s="9" t="s">
        <v>358</v>
      </c>
      <c r="H1033" s="9" t="s">
        <v>358</v>
      </c>
    </row>
    <row r="1034" spans="1:8" x14ac:dyDescent="0.25">
      <c r="A1034" t="s">
        <v>1311</v>
      </c>
      <c r="B1034" s="265" t="s">
        <v>1389</v>
      </c>
      <c r="C1034" s="9">
        <v>7039</v>
      </c>
      <c r="D1034" s="256">
        <v>31.475265700000001</v>
      </c>
      <c r="E1034" s="9"/>
      <c r="F1034" s="9" t="s">
        <v>369</v>
      </c>
      <c r="G1034" s="9" t="s">
        <v>358</v>
      </c>
      <c r="H1034" s="9" t="s">
        <v>358</v>
      </c>
    </row>
    <row r="1035" spans="1:8" x14ac:dyDescent="0.25">
      <c r="A1035" t="s">
        <v>1311</v>
      </c>
      <c r="B1035" t="s">
        <v>1390</v>
      </c>
      <c r="C1035" s="9">
        <v>6970</v>
      </c>
      <c r="D1035" s="256">
        <v>96.846554699999999</v>
      </c>
      <c r="E1035" s="9"/>
      <c r="F1035" s="9"/>
      <c r="G1035" s="9" t="s">
        <v>357</v>
      </c>
      <c r="H1035" s="9" t="s">
        <v>358</v>
      </c>
    </row>
    <row r="1036" spans="1:8" x14ac:dyDescent="0.25">
      <c r="A1036" t="s">
        <v>1311</v>
      </c>
      <c r="B1036" s="265" t="s">
        <v>1391</v>
      </c>
      <c r="C1036" s="9">
        <v>7027</v>
      </c>
      <c r="D1036" s="256">
        <v>97.205560199999994</v>
      </c>
      <c r="E1036" s="9"/>
      <c r="F1036" s="9" t="s">
        <v>369</v>
      </c>
      <c r="G1036" s="9" t="s">
        <v>357</v>
      </c>
      <c r="H1036" s="9" t="s">
        <v>358</v>
      </c>
    </row>
    <row r="1037" spans="1:8" x14ac:dyDescent="0.25">
      <c r="A1037" t="s">
        <v>1311</v>
      </c>
      <c r="B1037" t="s">
        <v>1392</v>
      </c>
      <c r="C1037" s="9">
        <v>6971</v>
      </c>
      <c r="D1037" s="256">
        <v>45.543332700000001</v>
      </c>
      <c r="E1037" s="9"/>
      <c r="F1037" s="9"/>
      <c r="G1037" s="9" t="s">
        <v>357</v>
      </c>
      <c r="H1037" s="9" t="s">
        <v>358</v>
      </c>
    </row>
    <row r="1038" spans="1:8" x14ac:dyDescent="0.25">
      <c r="A1038" t="s">
        <v>1311</v>
      </c>
      <c r="B1038" t="s">
        <v>1393</v>
      </c>
      <c r="C1038" s="9">
        <v>6995</v>
      </c>
      <c r="D1038" s="256">
        <v>92.373415199999997</v>
      </c>
      <c r="E1038" s="9"/>
      <c r="F1038" s="9"/>
      <c r="G1038" s="9" t="s">
        <v>358</v>
      </c>
      <c r="H1038" s="9" t="s">
        <v>358</v>
      </c>
    </row>
    <row r="1039" spans="1:8" x14ac:dyDescent="0.25">
      <c r="A1039" t="s">
        <v>1311</v>
      </c>
      <c r="B1039" t="s">
        <v>1394</v>
      </c>
      <c r="C1039" s="9">
        <v>7011</v>
      </c>
      <c r="D1039" s="256">
        <v>99.990758999999997</v>
      </c>
      <c r="E1039" s="9"/>
      <c r="F1039" s="9"/>
      <c r="G1039" s="9" t="s">
        <v>357</v>
      </c>
      <c r="H1039" s="9" t="s">
        <v>358</v>
      </c>
    </row>
    <row r="1040" spans="1:8" x14ac:dyDescent="0.25">
      <c r="A1040" t="s">
        <v>1311</v>
      </c>
      <c r="B1040" t="s">
        <v>1395</v>
      </c>
      <c r="C1040" s="9">
        <v>6981</v>
      </c>
      <c r="D1040" s="256">
        <v>99.018762300000006</v>
      </c>
      <c r="E1040" s="9"/>
      <c r="F1040" s="9"/>
      <c r="G1040" s="9" t="s">
        <v>357</v>
      </c>
      <c r="H1040" s="9" t="s">
        <v>358</v>
      </c>
    </row>
    <row r="1041" spans="1:8" x14ac:dyDescent="0.25">
      <c r="A1041" t="s">
        <v>1311</v>
      </c>
      <c r="B1041" t="s">
        <v>1396</v>
      </c>
      <c r="C1041" s="9">
        <v>31467</v>
      </c>
      <c r="D1041" s="256">
        <v>99.973242299999995</v>
      </c>
      <c r="E1041" s="9"/>
      <c r="F1041" s="9"/>
      <c r="G1041" s="9" t="s">
        <v>357</v>
      </c>
      <c r="H1041" s="9" t="s">
        <v>358</v>
      </c>
    </row>
    <row r="1042" spans="1:8" x14ac:dyDescent="0.25">
      <c r="A1042" t="s">
        <v>1311</v>
      </c>
      <c r="B1042" t="s">
        <v>1397</v>
      </c>
      <c r="C1042" s="9">
        <v>6972</v>
      </c>
      <c r="D1042" s="256">
        <v>98.428894400000004</v>
      </c>
      <c r="E1042" s="9"/>
      <c r="F1042" s="9"/>
      <c r="G1042" s="9" t="s">
        <v>357</v>
      </c>
      <c r="H1042" s="9" t="s">
        <v>358</v>
      </c>
    </row>
    <row r="1043" spans="1:8" x14ac:dyDescent="0.25">
      <c r="A1043" t="s">
        <v>1311</v>
      </c>
      <c r="B1043" t="s">
        <v>1398</v>
      </c>
      <c r="C1043" s="9">
        <v>31468</v>
      </c>
      <c r="D1043" s="256">
        <v>84.419881399999994</v>
      </c>
      <c r="E1043" s="9"/>
      <c r="F1043" s="9"/>
      <c r="G1043" s="9" t="s">
        <v>357</v>
      </c>
      <c r="H1043" s="9" t="s">
        <v>358</v>
      </c>
    </row>
    <row r="1044" spans="1:8" x14ac:dyDescent="0.25">
      <c r="A1044" t="s">
        <v>1311</v>
      </c>
      <c r="B1044" t="s">
        <v>1399</v>
      </c>
      <c r="C1044" s="9">
        <v>6997</v>
      </c>
      <c r="D1044" s="9">
        <v>0</v>
      </c>
      <c r="E1044" s="9"/>
      <c r="F1044" s="9"/>
      <c r="G1044" s="9" t="s">
        <v>357</v>
      </c>
      <c r="H1044" s="9" t="s">
        <v>358</v>
      </c>
    </row>
    <row r="1045" spans="1:8" x14ac:dyDescent="0.25">
      <c r="A1045" t="s">
        <v>1311</v>
      </c>
      <c r="B1045" s="265" t="s">
        <v>1400</v>
      </c>
      <c r="C1045" s="9">
        <v>7026</v>
      </c>
      <c r="D1045" s="256">
        <v>95.760103299999997</v>
      </c>
      <c r="E1045" s="9"/>
      <c r="F1045" s="9" t="s">
        <v>369</v>
      </c>
      <c r="G1045" s="9" t="s">
        <v>357</v>
      </c>
      <c r="H1045" s="9" t="s">
        <v>358</v>
      </c>
    </row>
    <row r="1046" spans="1:8" x14ac:dyDescent="0.25">
      <c r="A1046" t="s">
        <v>1311</v>
      </c>
      <c r="B1046" t="s">
        <v>1401</v>
      </c>
      <c r="C1046" s="9">
        <v>6998</v>
      </c>
      <c r="D1046" s="9">
        <v>100</v>
      </c>
      <c r="E1046" s="9"/>
      <c r="F1046" s="9"/>
      <c r="G1046" s="9" t="s">
        <v>357</v>
      </c>
      <c r="H1046" s="9" t="s">
        <v>358</v>
      </c>
    </row>
    <row r="1047" spans="1:8" x14ac:dyDescent="0.25">
      <c r="A1047" t="s">
        <v>1311</v>
      </c>
      <c r="B1047" t="s">
        <v>1402</v>
      </c>
      <c r="C1047" s="9">
        <v>6999</v>
      </c>
      <c r="D1047" s="256">
        <v>1.2897921999999999</v>
      </c>
      <c r="E1047" s="9"/>
      <c r="F1047" s="9"/>
      <c r="G1047" s="9" t="s">
        <v>358</v>
      </c>
      <c r="H1047" s="9" t="s">
        <v>358</v>
      </c>
    </row>
    <row r="1048" spans="1:8" x14ac:dyDescent="0.25">
      <c r="A1048" t="s">
        <v>1311</v>
      </c>
      <c r="B1048" t="s">
        <v>1403</v>
      </c>
      <c r="C1048" s="9">
        <v>6973</v>
      </c>
      <c r="D1048" s="256">
        <v>98.148366800000005</v>
      </c>
      <c r="E1048" s="9"/>
      <c r="F1048" s="9"/>
      <c r="G1048" s="9" t="s">
        <v>357</v>
      </c>
      <c r="H1048" s="9" t="s">
        <v>358</v>
      </c>
    </row>
    <row r="1049" spans="1:8" x14ac:dyDescent="0.25">
      <c r="A1049" t="s">
        <v>1311</v>
      </c>
      <c r="B1049" t="s">
        <v>1404</v>
      </c>
      <c r="C1049" s="9">
        <v>22416</v>
      </c>
      <c r="D1049" s="9">
        <v>0</v>
      </c>
      <c r="E1049" s="9"/>
      <c r="F1049" s="9"/>
      <c r="G1049" s="9" t="s">
        <v>358</v>
      </c>
      <c r="H1049" s="9" t="s">
        <v>358</v>
      </c>
    </row>
    <row r="1050" spans="1:8" x14ac:dyDescent="0.25">
      <c r="A1050" t="s">
        <v>1311</v>
      </c>
      <c r="B1050" s="265" t="s">
        <v>1405</v>
      </c>
      <c r="C1050" s="9">
        <v>22510</v>
      </c>
      <c r="D1050" s="256">
        <v>94.849887199999998</v>
      </c>
      <c r="E1050" s="9"/>
      <c r="F1050" s="9" t="s">
        <v>369</v>
      </c>
      <c r="G1050" s="9" t="s">
        <v>357</v>
      </c>
      <c r="H1050" s="9" t="s">
        <v>358</v>
      </c>
    </row>
    <row r="1051" spans="1:8" x14ac:dyDescent="0.25">
      <c r="A1051" t="s">
        <v>1311</v>
      </c>
      <c r="B1051" t="s">
        <v>1406</v>
      </c>
      <c r="C1051" s="9">
        <v>7029</v>
      </c>
      <c r="D1051" s="256">
        <v>92.236585199999993</v>
      </c>
      <c r="E1051" s="9"/>
      <c r="F1051" s="9"/>
      <c r="G1051" s="9" t="s">
        <v>357</v>
      </c>
      <c r="H1051" s="9" t="s">
        <v>358</v>
      </c>
    </row>
    <row r="1052" spans="1:8" x14ac:dyDescent="0.25">
      <c r="A1052" t="s">
        <v>1311</v>
      </c>
      <c r="B1052" t="s">
        <v>1407</v>
      </c>
      <c r="C1052" s="9">
        <v>6974</v>
      </c>
      <c r="D1052" s="256">
        <v>99.0161248</v>
      </c>
      <c r="E1052" s="9"/>
      <c r="F1052" s="9"/>
      <c r="G1052" s="9" t="s">
        <v>357</v>
      </c>
      <c r="H1052" s="9" t="s">
        <v>358</v>
      </c>
    </row>
    <row r="1053" spans="1:8" x14ac:dyDescent="0.25">
      <c r="A1053" t="s">
        <v>1311</v>
      </c>
      <c r="B1053" t="s">
        <v>1408</v>
      </c>
      <c r="C1053" s="9">
        <v>28631</v>
      </c>
      <c r="D1053" s="256">
        <v>23.530221699999998</v>
      </c>
      <c r="E1053" s="9"/>
      <c r="F1053" s="9"/>
      <c r="G1053" s="9" t="s">
        <v>357</v>
      </c>
      <c r="H1053" s="9" t="s">
        <v>358</v>
      </c>
    </row>
    <row r="1054" spans="1:8" x14ac:dyDescent="0.25">
      <c r="A1054" t="s">
        <v>1311</v>
      </c>
      <c r="B1054" t="s">
        <v>1409</v>
      </c>
      <c r="C1054" s="9">
        <v>6982</v>
      </c>
      <c r="D1054" s="256">
        <v>99.966679099999993</v>
      </c>
      <c r="E1054" s="9"/>
      <c r="F1054" s="9"/>
      <c r="G1054" s="9" t="s">
        <v>357</v>
      </c>
      <c r="H1054" s="9" t="s">
        <v>358</v>
      </c>
    </row>
    <row r="1055" spans="1:8" x14ac:dyDescent="0.25">
      <c r="A1055" t="s">
        <v>1311</v>
      </c>
      <c r="B1055" s="265" t="s">
        <v>1410</v>
      </c>
      <c r="C1055" s="9">
        <v>7030</v>
      </c>
      <c r="D1055" s="256">
        <v>96.291180999999995</v>
      </c>
      <c r="E1055" s="9"/>
      <c r="F1055" s="9" t="s">
        <v>369</v>
      </c>
      <c r="G1055" s="9" t="s">
        <v>357</v>
      </c>
      <c r="H1055" s="9" t="s">
        <v>358</v>
      </c>
    </row>
    <row r="1056" spans="1:8" x14ac:dyDescent="0.25">
      <c r="A1056" t="s">
        <v>1311</v>
      </c>
      <c r="B1056" s="265" t="s">
        <v>1411</v>
      </c>
      <c r="C1056" s="9">
        <v>7031</v>
      </c>
      <c r="D1056" s="256">
        <v>89.505870000000002</v>
      </c>
      <c r="E1056" s="9"/>
      <c r="F1056" s="9" t="s">
        <v>369</v>
      </c>
      <c r="G1056" s="9" t="s">
        <v>357</v>
      </c>
      <c r="H1056" s="9" t="s">
        <v>358</v>
      </c>
    </row>
    <row r="1057" spans="1:8" x14ac:dyDescent="0.25">
      <c r="A1057" t="s">
        <v>1311</v>
      </c>
      <c r="B1057" t="s">
        <v>1412</v>
      </c>
      <c r="C1057" s="9">
        <v>7032</v>
      </c>
      <c r="D1057" s="256">
        <v>94.854134200000004</v>
      </c>
      <c r="E1057" s="9"/>
      <c r="F1057" s="9"/>
      <c r="G1057" s="9" t="s">
        <v>357</v>
      </c>
      <c r="H1057" s="9" t="s">
        <v>358</v>
      </c>
    </row>
    <row r="1058" spans="1:8" x14ac:dyDescent="0.25">
      <c r="A1058" t="s">
        <v>1311</v>
      </c>
      <c r="B1058" t="s">
        <v>1413</v>
      </c>
      <c r="C1058" s="9">
        <v>7001</v>
      </c>
      <c r="D1058" s="256">
        <v>28.1472923</v>
      </c>
      <c r="E1058" s="9"/>
      <c r="F1058" s="9"/>
      <c r="G1058" s="9" t="s">
        <v>357</v>
      </c>
      <c r="H1058" s="9" t="s">
        <v>358</v>
      </c>
    </row>
    <row r="1059" spans="1:8" x14ac:dyDescent="0.25">
      <c r="A1059" t="s">
        <v>1311</v>
      </c>
      <c r="B1059" t="s">
        <v>1414</v>
      </c>
      <c r="C1059" s="9">
        <v>7035</v>
      </c>
      <c r="D1059" s="9">
        <v>0</v>
      </c>
      <c r="E1059" s="9"/>
      <c r="F1059" s="9"/>
      <c r="G1059" s="9" t="s">
        <v>357</v>
      </c>
      <c r="H1059" s="9" t="s">
        <v>358</v>
      </c>
    </row>
    <row r="1060" spans="1:8" x14ac:dyDescent="0.25">
      <c r="A1060" t="s">
        <v>1311</v>
      </c>
      <c r="B1060" t="s">
        <v>1415</v>
      </c>
      <c r="C1060" s="9">
        <v>7006</v>
      </c>
      <c r="D1060" s="256">
        <v>1.88855E-2</v>
      </c>
      <c r="E1060" s="9"/>
      <c r="F1060" s="9"/>
      <c r="G1060" s="9" t="s">
        <v>357</v>
      </c>
      <c r="H1060" s="9" t="s">
        <v>358</v>
      </c>
    </row>
    <row r="1061" spans="1:8" x14ac:dyDescent="0.25">
      <c r="A1061" t="s">
        <v>1311</v>
      </c>
      <c r="B1061" s="265" t="s">
        <v>1416</v>
      </c>
      <c r="C1061" s="9">
        <v>7034</v>
      </c>
      <c r="D1061" s="256">
        <v>64.633041599999999</v>
      </c>
      <c r="E1061" s="9"/>
      <c r="F1061" s="9" t="s">
        <v>369</v>
      </c>
      <c r="G1061" s="9" t="s">
        <v>357</v>
      </c>
      <c r="H1061" s="9" t="s">
        <v>358</v>
      </c>
    </row>
    <row r="1062" spans="1:8" x14ac:dyDescent="0.25">
      <c r="A1062" t="s">
        <v>1311</v>
      </c>
      <c r="B1062" t="s">
        <v>1417</v>
      </c>
      <c r="C1062" s="9">
        <v>7007</v>
      </c>
      <c r="D1062" s="256">
        <v>55.561410600000002</v>
      </c>
      <c r="E1062" s="9"/>
      <c r="F1062" s="9"/>
      <c r="G1062" s="9" t="s">
        <v>358</v>
      </c>
      <c r="H1062" s="9" t="s">
        <v>358</v>
      </c>
    </row>
    <row r="1063" spans="1:8" x14ac:dyDescent="0.25">
      <c r="A1063" t="s">
        <v>18</v>
      </c>
      <c r="B1063" t="s">
        <v>1418</v>
      </c>
      <c r="C1063" s="9">
        <v>7061</v>
      </c>
      <c r="D1063" s="256">
        <v>81.563105899999996</v>
      </c>
      <c r="E1063" s="9"/>
      <c r="F1063" s="9"/>
      <c r="G1063" s="9" t="s">
        <v>357</v>
      </c>
      <c r="H1063" s="9" t="s">
        <v>358</v>
      </c>
    </row>
    <row r="1064" spans="1:8" x14ac:dyDescent="0.25">
      <c r="A1064" t="s">
        <v>18</v>
      </c>
      <c r="B1064" t="s">
        <v>1419</v>
      </c>
      <c r="C1064" s="9">
        <v>7059</v>
      </c>
      <c r="D1064" s="256">
        <v>99.2812646</v>
      </c>
      <c r="E1064" s="9"/>
      <c r="F1064" s="9"/>
      <c r="G1064" s="9" t="s">
        <v>357</v>
      </c>
      <c r="H1064" s="9" t="s">
        <v>358</v>
      </c>
    </row>
    <row r="1065" spans="1:8" x14ac:dyDescent="0.25">
      <c r="A1065" t="s">
        <v>18</v>
      </c>
      <c r="B1065" t="s">
        <v>1420</v>
      </c>
      <c r="C1065" s="9">
        <v>24502</v>
      </c>
      <c r="D1065" s="256">
        <v>99.999362000000005</v>
      </c>
      <c r="E1065" s="9"/>
      <c r="F1065" s="9"/>
      <c r="G1065" s="9" t="s">
        <v>357</v>
      </c>
      <c r="H1065" s="9" t="s">
        <v>358</v>
      </c>
    </row>
    <row r="1066" spans="1:8" x14ac:dyDescent="0.25">
      <c r="A1066" t="s">
        <v>18</v>
      </c>
      <c r="B1066" t="s">
        <v>1421</v>
      </c>
      <c r="C1066" s="9">
        <v>28628</v>
      </c>
      <c r="D1066" s="256">
        <v>98.392678200000006</v>
      </c>
      <c r="E1066" s="9"/>
      <c r="F1066" s="9"/>
      <c r="G1066" s="9" t="s">
        <v>357</v>
      </c>
      <c r="H1066" s="9" t="s">
        <v>358</v>
      </c>
    </row>
    <row r="1067" spans="1:8" x14ac:dyDescent="0.25">
      <c r="A1067" t="s">
        <v>18</v>
      </c>
      <c r="B1067" t="s">
        <v>1422</v>
      </c>
      <c r="C1067" s="9">
        <v>7044</v>
      </c>
      <c r="D1067" s="256">
        <v>93.222050400000001</v>
      </c>
      <c r="E1067" s="9"/>
      <c r="F1067" s="9"/>
      <c r="G1067" s="9" t="s">
        <v>357</v>
      </c>
      <c r="H1067" s="9" t="s">
        <v>358</v>
      </c>
    </row>
    <row r="1068" spans="1:8" x14ac:dyDescent="0.25">
      <c r="A1068" t="s">
        <v>18</v>
      </c>
      <c r="B1068" t="s">
        <v>1423</v>
      </c>
      <c r="C1068" s="9">
        <v>7064</v>
      </c>
      <c r="D1068" s="9">
        <v>0</v>
      </c>
      <c r="E1068" s="9"/>
      <c r="F1068" s="9"/>
      <c r="G1068" s="9" t="s">
        <v>357</v>
      </c>
      <c r="H1068" s="9" t="s">
        <v>358</v>
      </c>
    </row>
    <row r="1069" spans="1:8" x14ac:dyDescent="0.25">
      <c r="A1069" t="s">
        <v>18</v>
      </c>
      <c r="B1069" t="s">
        <v>1424</v>
      </c>
      <c r="C1069" s="9">
        <v>7042</v>
      </c>
      <c r="D1069" s="256">
        <v>78.656150100000005</v>
      </c>
      <c r="E1069" s="9"/>
      <c r="F1069" s="9"/>
      <c r="G1069" s="9" t="s">
        <v>357</v>
      </c>
      <c r="H1069" s="9" t="s">
        <v>358</v>
      </c>
    </row>
    <row r="1070" spans="1:8" x14ac:dyDescent="0.25">
      <c r="A1070" t="s">
        <v>18</v>
      </c>
      <c r="B1070" t="s">
        <v>1425</v>
      </c>
      <c r="C1070" s="9">
        <v>28632</v>
      </c>
      <c r="D1070" s="256">
        <v>99.998744799999997</v>
      </c>
      <c r="E1070" s="9"/>
      <c r="F1070" s="9"/>
      <c r="G1070" s="9" t="s">
        <v>357</v>
      </c>
      <c r="H1070" s="9" t="s">
        <v>358</v>
      </c>
    </row>
    <row r="1071" spans="1:8" x14ac:dyDescent="0.25">
      <c r="A1071" t="s">
        <v>18</v>
      </c>
      <c r="B1071" t="s">
        <v>1426</v>
      </c>
      <c r="C1071" s="9">
        <v>28629</v>
      </c>
      <c r="D1071" s="256">
        <v>99.998206600000003</v>
      </c>
      <c r="E1071" s="9"/>
      <c r="F1071" s="9"/>
      <c r="G1071" s="9" t="s">
        <v>357</v>
      </c>
      <c r="H1071" s="9" t="s">
        <v>358</v>
      </c>
    </row>
    <row r="1072" spans="1:8" x14ac:dyDescent="0.25">
      <c r="A1072" t="s">
        <v>18</v>
      </c>
      <c r="B1072" t="s">
        <v>1427</v>
      </c>
      <c r="C1072" s="9">
        <v>29369</v>
      </c>
      <c r="D1072" s="256">
        <v>99.999638399999995</v>
      </c>
      <c r="E1072" s="9"/>
      <c r="F1072" s="9"/>
      <c r="G1072" s="9" t="s">
        <v>357</v>
      </c>
      <c r="H1072" s="9" t="s">
        <v>358</v>
      </c>
    </row>
    <row r="1073" spans="1:8" x14ac:dyDescent="0.25">
      <c r="A1073" t="s">
        <v>18</v>
      </c>
      <c r="B1073" t="s">
        <v>1428</v>
      </c>
      <c r="C1073" s="9">
        <v>28624</v>
      </c>
      <c r="D1073" s="256">
        <v>99.998435799999996</v>
      </c>
      <c r="E1073" s="9"/>
      <c r="F1073" s="9"/>
      <c r="G1073" s="9" t="s">
        <v>357</v>
      </c>
      <c r="H1073" s="9" t="s">
        <v>358</v>
      </c>
    </row>
    <row r="1074" spans="1:8" x14ac:dyDescent="0.25">
      <c r="A1074" t="s">
        <v>18</v>
      </c>
      <c r="B1074" t="s">
        <v>1429</v>
      </c>
      <c r="C1074" s="9">
        <v>23547</v>
      </c>
      <c r="D1074" s="256">
        <v>93.432788599999995</v>
      </c>
      <c r="E1074" s="9"/>
      <c r="F1074" s="9"/>
      <c r="G1074" s="9" t="s">
        <v>357</v>
      </c>
      <c r="H1074" s="9" t="s">
        <v>358</v>
      </c>
    </row>
    <row r="1075" spans="1:8" x14ac:dyDescent="0.25">
      <c r="A1075" t="s">
        <v>18</v>
      </c>
      <c r="B1075" t="s">
        <v>1430</v>
      </c>
      <c r="C1075" s="9">
        <v>7046</v>
      </c>
      <c r="D1075" s="256">
        <v>96.434318599999997</v>
      </c>
      <c r="E1075" s="9"/>
      <c r="F1075" s="9"/>
      <c r="G1075" s="9" t="s">
        <v>357</v>
      </c>
      <c r="H1075" s="9" t="s">
        <v>358</v>
      </c>
    </row>
    <row r="1076" spans="1:8" x14ac:dyDescent="0.25">
      <c r="A1076" t="s">
        <v>18</v>
      </c>
      <c r="B1076" t="s">
        <v>1431</v>
      </c>
      <c r="C1076" s="9">
        <v>28625</v>
      </c>
      <c r="D1076" s="9">
        <v>0</v>
      </c>
      <c r="E1076" s="9"/>
      <c r="F1076" s="9"/>
      <c r="G1076" s="9" t="s">
        <v>357</v>
      </c>
      <c r="H1076" s="9" t="s">
        <v>358</v>
      </c>
    </row>
    <row r="1077" spans="1:8" x14ac:dyDescent="0.25">
      <c r="A1077" t="s">
        <v>18</v>
      </c>
      <c r="B1077" t="s">
        <v>1432</v>
      </c>
      <c r="C1077" s="9">
        <v>7070</v>
      </c>
      <c r="D1077" s="256">
        <v>96.345011099999994</v>
      </c>
      <c r="E1077" s="9"/>
      <c r="F1077" s="9"/>
      <c r="G1077" s="9" t="s">
        <v>357</v>
      </c>
      <c r="H1077" s="9" t="s">
        <v>358</v>
      </c>
    </row>
    <row r="1078" spans="1:8" x14ac:dyDescent="0.25">
      <c r="A1078" t="s">
        <v>18</v>
      </c>
      <c r="B1078" t="s">
        <v>1433</v>
      </c>
      <c r="C1078" s="9">
        <v>7048</v>
      </c>
      <c r="D1078" s="256">
        <v>98.184589399999993</v>
      </c>
      <c r="E1078" s="9"/>
      <c r="F1078" s="9"/>
      <c r="G1078" s="9" t="s">
        <v>357</v>
      </c>
      <c r="H1078" s="9" t="s">
        <v>358</v>
      </c>
    </row>
    <row r="1079" spans="1:8" x14ac:dyDescent="0.25">
      <c r="A1079" t="s">
        <v>18</v>
      </c>
      <c r="B1079" t="s">
        <v>1434</v>
      </c>
      <c r="C1079" s="9">
        <v>7066</v>
      </c>
      <c r="D1079" s="256">
        <v>49.292272599999997</v>
      </c>
      <c r="E1079" s="9"/>
      <c r="F1079" s="9"/>
      <c r="G1079" s="9" t="s">
        <v>357</v>
      </c>
      <c r="H1079" s="9" t="s">
        <v>358</v>
      </c>
    </row>
    <row r="1080" spans="1:8" x14ac:dyDescent="0.25">
      <c r="A1080" t="s">
        <v>18</v>
      </c>
      <c r="B1080" t="s">
        <v>1435</v>
      </c>
      <c r="C1080" s="9">
        <v>7051</v>
      </c>
      <c r="D1080" s="256">
        <v>95.875723500000007</v>
      </c>
      <c r="E1080" s="9"/>
      <c r="F1080" s="9"/>
      <c r="G1080" s="9" t="s">
        <v>357</v>
      </c>
      <c r="H1080" s="9" t="s">
        <v>358</v>
      </c>
    </row>
    <row r="1081" spans="1:8" x14ac:dyDescent="0.25">
      <c r="A1081" t="s">
        <v>18</v>
      </c>
      <c r="B1081" t="s">
        <v>1436</v>
      </c>
      <c r="C1081" s="9">
        <v>7065</v>
      </c>
      <c r="D1081" s="256">
        <v>51.793798600000002</v>
      </c>
      <c r="E1081" s="9"/>
      <c r="F1081" s="9"/>
      <c r="G1081" s="9" t="s">
        <v>357</v>
      </c>
      <c r="H1081" s="9" t="s">
        <v>358</v>
      </c>
    </row>
    <row r="1082" spans="1:8" x14ac:dyDescent="0.25">
      <c r="A1082" t="s">
        <v>18</v>
      </c>
      <c r="B1082" t="s">
        <v>1437</v>
      </c>
      <c r="C1082" s="9">
        <v>7067</v>
      </c>
      <c r="D1082" s="256">
        <v>99.999014799999998</v>
      </c>
      <c r="E1082" s="9"/>
      <c r="F1082" s="9"/>
      <c r="G1082" s="9" t="s">
        <v>357</v>
      </c>
      <c r="H1082" s="9" t="s">
        <v>358</v>
      </c>
    </row>
    <row r="1083" spans="1:8" x14ac:dyDescent="0.25">
      <c r="A1083" t="s">
        <v>18</v>
      </c>
      <c r="B1083" t="s">
        <v>1438</v>
      </c>
      <c r="C1083" s="9">
        <v>7058</v>
      </c>
      <c r="D1083" s="256">
        <v>7.6484680000000003</v>
      </c>
      <c r="E1083" s="9"/>
      <c r="F1083" s="9"/>
      <c r="G1083" s="9" t="s">
        <v>357</v>
      </c>
      <c r="H1083" s="9" t="s">
        <v>358</v>
      </c>
    </row>
    <row r="1084" spans="1:8" x14ac:dyDescent="0.25">
      <c r="A1084" t="s">
        <v>18</v>
      </c>
      <c r="B1084" t="s">
        <v>1439</v>
      </c>
      <c r="C1084" s="9">
        <v>7055</v>
      </c>
      <c r="D1084" s="256">
        <v>7.7993261</v>
      </c>
      <c r="E1084" s="9"/>
      <c r="F1084" s="9"/>
      <c r="G1084" s="9" t="s">
        <v>357</v>
      </c>
      <c r="H1084" s="9" t="s">
        <v>358</v>
      </c>
    </row>
    <row r="1085" spans="1:8" x14ac:dyDescent="0.25">
      <c r="A1085" t="s">
        <v>18</v>
      </c>
      <c r="B1085" t="s">
        <v>1440</v>
      </c>
      <c r="C1085" s="9">
        <v>7057</v>
      </c>
      <c r="D1085" s="256">
        <v>99.992240800000005</v>
      </c>
      <c r="E1085" s="9"/>
      <c r="F1085" s="9"/>
      <c r="G1085" s="9" t="s">
        <v>357</v>
      </c>
      <c r="H1085" s="9" t="s">
        <v>358</v>
      </c>
    </row>
    <row r="1086" spans="1:8" x14ac:dyDescent="0.25">
      <c r="A1086" t="s">
        <v>18</v>
      </c>
      <c r="B1086" t="s">
        <v>1441</v>
      </c>
      <c r="C1086" s="9">
        <v>7052</v>
      </c>
      <c r="D1086" s="256">
        <v>89.597105299999996</v>
      </c>
      <c r="E1086" s="9"/>
      <c r="F1086" s="9"/>
      <c r="G1086" s="9" t="s">
        <v>357</v>
      </c>
      <c r="H1086" s="9" t="s">
        <v>358</v>
      </c>
    </row>
    <row r="1087" spans="1:8" x14ac:dyDescent="0.25">
      <c r="A1087" t="s">
        <v>18</v>
      </c>
      <c r="B1087" t="s">
        <v>1442</v>
      </c>
      <c r="C1087" s="9">
        <v>28626</v>
      </c>
      <c r="D1087" s="256">
        <v>99.997799000000001</v>
      </c>
      <c r="E1087" s="9"/>
      <c r="F1087" s="9"/>
      <c r="G1087" s="9" t="s">
        <v>357</v>
      </c>
      <c r="H1087" s="9" t="s">
        <v>358</v>
      </c>
    </row>
    <row r="1088" spans="1:8" x14ac:dyDescent="0.25">
      <c r="A1088" t="s">
        <v>18</v>
      </c>
      <c r="B1088" t="s">
        <v>1443</v>
      </c>
      <c r="C1088" s="9">
        <v>28627</v>
      </c>
      <c r="D1088" s="256">
        <v>66.120086200000003</v>
      </c>
      <c r="E1088" s="9"/>
      <c r="F1088" s="9"/>
      <c r="G1088" s="9" t="s">
        <v>357</v>
      </c>
      <c r="H1088" s="9" t="s">
        <v>358</v>
      </c>
    </row>
    <row r="1089" spans="1:8" x14ac:dyDescent="0.25">
      <c r="A1089" t="s">
        <v>18</v>
      </c>
      <c r="B1089" t="s">
        <v>1444</v>
      </c>
      <c r="C1089" s="9">
        <v>7041</v>
      </c>
      <c r="D1089" s="256">
        <v>90.927402799999996</v>
      </c>
      <c r="E1089" s="9"/>
      <c r="F1089" s="9"/>
      <c r="G1089" s="9" t="s">
        <v>357</v>
      </c>
      <c r="H1089" s="9" t="s">
        <v>358</v>
      </c>
    </row>
    <row r="1090" spans="1:8" x14ac:dyDescent="0.25">
      <c r="A1090" t="s">
        <v>18</v>
      </c>
      <c r="B1090" t="s">
        <v>617</v>
      </c>
      <c r="C1090" s="9">
        <v>7068</v>
      </c>
      <c r="D1090" s="256">
        <v>88.616388799999996</v>
      </c>
      <c r="E1090" s="9"/>
      <c r="F1090" s="9"/>
      <c r="G1090" s="9" t="s">
        <v>357</v>
      </c>
      <c r="H1090" s="9" t="s">
        <v>358</v>
      </c>
    </row>
    <row r="1091" spans="1:8" x14ac:dyDescent="0.25">
      <c r="A1091" t="s">
        <v>18</v>
      </c>
      <c r="B1091" t="s">
        <v>1445</v>
      </c>
      <c r="C1091" s="9">
        <v>29901</v>
      </c>
      <c r="D1091" s="256">
        <v>97.947328510000006</v>
      </c>
      <c r="E1091" s="9"/>
      <c r="F1091" s="9"/>
      <c r="G1091" s="9" t="s">
        <v>357</v>
      </c>
      <c r="H1091" s="9" t="s">
        <v>358</v>
      </c>
    </row>
    <row r="1092" spans="1:8" x14ac:dyDescent="0.25">
      <c r="A1092" t="s">
        <v>18</v>
      </c>
      <c r="B1092" t="s">
        <v>1446</v>
      </c>
      <c r="C1092" s="9">
        <v>7062</v>
      </c>
      <c r="D1092" s="256">
        <v>93.329189299999996</v>
      </c>
      <c r="E1092" s="9"/>
      <c r="F1092" s="9"/>
      <c r="G1092" s="9" t="s">
        <v>357</v>
      </c>
      <c r="H1092" s="9" t="s">
        <v>358</v>
      </c>
    </row>
    <row r="1093" spans="1:8" x14ac:dyDescent="0.25">
      <c r="A1093" t="s">
        <v>18</v>
      </c>
      <c r="B1093" t="s">
        <v>1447</v>
      </c>
      <c r="C1093" s="9">
        <v>7069</v>
      </c>
      <c r="D1093" s="256">
        <v>94.248964599999994</v>
      </c>
      <c r="E1093" s="9"/>
      <c r="F1093" s="9"/>
      <c r="G1093" s="9" t="s">
        <v>357</v>
      </c>
      <c r="H1093" s="9" t="s">
        <v>358</v>
      </c>
    </row>
    <row r="1094" spans="1:8" x14ac:dyDescent="0.25">
      <c r="A1094" t="s">
        <v>18</v>
      </c>
      <c r="B1094" t="s">
        <v>1448</v>
      </c>
      <c r="C1094" s="9">
        <v>7063</v>
      </c>
      <c r="D1094" s="256">
        <v>93.033151399999994</v>
      </c>
      <c r="E1094" s="9"/>
      <c r="F1094" s="9"/>
      <c r="G1094" s="9" t="s">
        <v>357</v>
      </c>
      <c r="H1094" s="9" t="s">
        <v>358</v>
      </c>
    </row>
    <row r="1095" spans="1:8" x14ac:dyDescent="0.25">
      <c r="A1095" t="s">
        <v>18</v>
      </c>
      <c r="B1095" t="s">
        <v>1449</v>
      </c>
      <c r="C1095" s="9">
        <v>7060</v>
      </c>
      <c r="D1095" s="256">
        <v>98.094916799999993</v>
      </c>
      <c r="E1095" s="9"/>
      <c r="F1095" s="9"/>
      <c r="G1095" s="9" t="s">
        <v>357</v>
      </c>
      <c r="H1095" s="9" t="s">
        <v>358</v>
      </c>
    </row>
    <row r="1096" spans="1:8" x14ac:dyDescent="0.25">
      <c r="A1096" t="s">
        <v>18</v>
      </c>
      <c r="B1096" t="s">
        <v>1450</v>
      </c>
      <c r="C1096" s="9">
        <v>7054</v>
      </c>
      <c r="D1096" s="256">
        <v>82.625950000000003</v>
      </c>
      <c r="E1096" s="9"/>
      <c r="F1096" s="9"/>
      <c r="G1096" s="9" t="s">
        <v>357</v>
      </c>
      <c r="H1096" s="9" t="s">
        <v>358</v>
      </c>
    </row>
    <row r="1097" spans="1:8" x14ac:dyDescent="0.25">
      <c r="A1097" t="s">
        <v>18</v>
      </c>
      <c r="B1097" t="s">
        <v>1451</v>
      </c>
      <c r="C1097" s="9">
        <v>23546</v>
      </c>
      <c r="D1097" s="256">
        <v>99.9998705</v>
      </c>
      <c r="E1097" s="9"/>
      <c r="F1097" s="9"/>
      <c r="G1097" s="9" t="s">
        <v>357</v>
      </c>
      <c r="H1097" s="9" t="s">
        <v>358</v>
      </c>
    </row>
    <row r="1098" spans="1:8" x14ac:dyDescent="0.25">
      <c r="A1098" t="s">
        <v>18</v>
      </c>
      <c r="B1098" t="s">
        <v>1452</v>
      </c>
      <c r="C1098" s="9">
        <v>7056</v>
      </c>
      <c r="D1098" s="256">
        <v>71.264608600000003</v>
      </c>
      <c r="E1098" s="9"/>
      <c r="F1098" s="9"/>
      <c r="G1098" s="9" t="s">
        <v>357</v>
      </c>
      <c r="H1098" s="9" t="s">
        <v>358</v>
      </c>
    </row>
    <row r="1099" spans="1:8" x14ac:dyDescent="0.25">
      <c r="A1099" t="s">
        <v>18</v>
      </c>
      <c r="B1099" t="s">
        <v>1453</v>
      </c>
      <c r="C1099" s="9">
        <v>7043</v>
      </c>
      <c r="D1099" s="9">
        <v>0</v>
      </c>
      <c r="E1099" s="9"/>
      <c r="F1099" s="9"/>
      <c r="G1099" s="9" t="s">
        <v>357</v>
      </c>
      <c r="H1099" s="9" t="s">
        <v>358</v>
      </c>
    </row>
    <row r="1100" spans="1:8" x14ac:dyDescent="0.25">
      <c r="A1100" t="s">
        <v>18</v>
      </c>
      <c r="B1100" s="265" t="s">
        <v>1454</v>
      </c>
      <c r="C1100" s="9">
        <v>47199</v>
      </c>
      <c r="D1100" s="9">
        <v>0</v>
      </c>
      <c r="E1100" s="9"/>
      <c r="F1100" s="9" t="s">
        <v>369</v>
      </c>
      <c r="G1100" s="9" t="s">
        <v>357</v>
      </c>
      <c r="H1100" s="9" t="s">
        <v>358</v>
      </c>
    </row>
    <row r="1101" spans="1:8" x14ac:dyDescent="0.25">
      <c r="A1101" t="s">
        <v>18</v>
      </c>
      <c r="B1101" t="s">
        <v>1455</v>
      </c>
      <c r="C1101" s="9">
        <v>7047</v>
      </c>
      <c r="D1101" s="256">
        <v>88.187926000000004</v>
      </c>
      <c r="E1101" s="9"/>
      <c r="F1101" s="9"/>
      <c r="G1101" s="9" t="s">
        <v>357</v>
      </c>
      <c r="H1101" s="9" t="s">
        <v>358</v>
      </c>
    </row>
    <row r="1102" spans="1:8" x14ac:dyDescent="0.25">
      <c r="A1102" t="s">
        <v>18</v>
      </c>
      <c r="B1102" t="s">
        <v>1456</v>
      </c>
      <c r="C1102" s="9">
        <v>7045</v>
      </c>
      <c r="D1102" s="256">
        <v>97.110124799999994</v>
      </c>
      <c r="E1102" s="9"/>
      <c r="F1102" s="9"/>
      <c r="G1102" s="9" t="s">
        <v>357</v>
      </c>
      <c r="H1102" s="9" t="s">
        <v>358</v>
      </c>
    </row>
    <row r="1103" spans="1:8" x14ac:dyDescent="0.25">
      <c r="A1103" t="s">
        <v>18</v>
      </c>
      <c r="B1103" t="s">
        <v>1457</v>
      </c>
      <c r="C1103" s="9">
        <v>7053</v>
      </c>
      <c r="D1103" s="256">
        <v>71.5677448</v>
      </c>
      <c r="E1103" s="9"/>
      <c r="F1103" s="9"/>
      <c r="G1103" s="9" t="s">
        <v>357</v>
      </c>
      <c r="H1103" s="9" t="s">
        <v>358</v>
      </c>
    </row>
    <row r="1104" spans="1:8" x14ac:dyDescent="0.25">
      <c r="A1104" t="s">
        <v>18</v>
      </c>
      <c r="B1104" t="s">
        <v>1458</v>
      </c>
      <c r="C1104" s="9">
        <v>7049</v>
      </c>
      <c r="D1104" s="256">
        <v>96.034991899999994</v>
      </c>
      <c r="E1104" s="9"/>
      <c r="F1104" s="9"/>
      <c r="G1104" s="9" t="s">
        <v>357</v>
      </c>
      <c r="H1104" s="9" t="s">
        <v>358</v>
      </c>
    </row>
    <row r="1105" spans="1:8" x14ac:dyDescent="0.25">
      <c r="A1105" t="s">
        <v>18</v>
      </c>
      <c r="B1105" t="s">
        <v>1459</v>
      </c>
      <c r="C1105" s="9">
        <v>7050</v>
      </c>
      <c r="D1105" s="256">
        <v>57.372282300000002</v>
      </c>
      <c r="E1105" s="9"/>
      <c r="F1105" s="9"/>
      <c r="G1105" s="9" t="s">
        <v>357</v>
      </c>
      <c r="H1105" s="9" t="s">
        <v>358</v>
      </c>
    </row>
    <row r="1106" spans="1:8" x14ac:dyDescent="0.25">
      <c r="A1106" t="s">
        <v>18</v>
      </c>
      <c r="B1106" s="265" t="s">
        <v>1460</v>
      </c>
      <c r="C1106" s="9">
        <v>47200</v>
      </c>
      <c r="D1106" s="256">
        <v>82.052728799999997</v>
      </c>
      <c r="E1106" s="9"/>
      <c r="F1106" s="9" t="s">
        <v>369</v>
      </c>
      <c r="G1106" s="9" t="s">
        <v>357</v>
      </c>
      <c r="H1106" s="9" t="s">
        <v>358</v>
      </c>
    </row>
    <row r="1107" spans="1:8" x14ac:dyDescent="0.25">
      <c r="A1107" t="s">
        <v>18</v>
      </c>
      <c r="B1107" s="265" t="s">
        <v>1461</v>
      </c>
      <c r="C1107" s="9">
        <v>29694</v>
      </c>
      <c r="D1107" s="256">
        <v>1.8817936</v>
      </c>
      <c r="E1107" s="9"/>
      <c r="F1107" s="9" t="s">
        <v>369</v>
      </c>
      <c r="G1107" s="9" t="s">
        <v>357</v>
      </c>
      <c r="H1107" s="9" t="s">
        <v>358</v>
      </c>
    </row>
    <row r="1108" spans="1:8" x14ac:dyDescent="0.25">
      <c r="A1108" t="s">
        <v>20</v>
      </c>
      <c r="B1108" t="s">
        <v>1462</v>
      </c>
      <c r="C1108" s="9">
        <v>7202</v>
      </c>
      <c r="D1108" s="256">
        <v>65.246668</v>
      </c>
      <c r="E1108" s="9"/>
      <c r="F1108" s="9"/>
      <c r="G1108" s="9" t="s">
        <v>357</v>
      </c>
      <c r="H1108" s="9" t="s">
        <v>358</v>
      </c>
    </row>
    <row r="1109" spans="1:8" x14ac:dyDescent="0.25">
      <c r="A1109" t="s">
        <v>20</v>
      </c>
      <c r="B1109" t="s">
        <v>1463</v>
      </c>
      <c r="C1109" s="9">
        <v>7182</v>
      </c>
      <c r="D1109" s="256">
        <v>69.7320955</v>
      </c>
      <c r="E1109" s="9"/>
      <c r="F1109" s="9"/>
      <c r="G1109" s="9" t="s">
        <v>357</v>
      </c>
      <c r="H1109" s="9" t="s">
        <v>358</v>
      </c>
    </row>
    <row r="1110" spans="1:8" x14ac:dyDescent="0.25">
      <c r="A1110" t="s">
        <v>20</v>
      </c>
      <c r="B1110" t="s">
        <v>1464</v>
      </c>
      <c r="C1110" s="9">
        <v>7189</v>
      </c>
      <c r="D1110" s="256">
        <v>1.0715349999999999</v>
      </c>
      <c r="E1110" s="9"/>
      <c r="F1110" s="9"/>
      <c r="G1110" s="9" t="s">
        <v>357</v>
      </c>
      <c r="H1110" s="9" t="s">
        <v>358</v>
      </c>
    </row>
    <row r="1111" spans="1:8" x14ac:dyDescent="0.25">
      <c r="A1111" t="s">
        <v>20</v>
      </c>
      <c r="B1111" t="s">
        <v>1465</v>
      </c>
      <c r="C1111" s="9">
        <v>7193</v>
      </c>
      <c r="D1111" s="256">
        <v>20.766793100000001</v>
      </c>
      <c r="E1111" s="9"/>
      <c r="F1111" s="9"/>
      <c r="G1111" s="9" t="s">
        <v>357</v>
      </c>
      <c r="H1111" s="9" t="s">
        <v>358</v>
      </c>
    </row>
    <row r="1112" spans="1:8" x14ac:dyDescent="0.25">
      <c r="A1112" t="s">
        <v>20</v>
      </c>
      <c r="B1112" t="s">
        <v>1466</v>
      </c>
      <c r="C1112" s="9">
        <v>7179</v>
      </c>
      <c r="D1112" s="256">
        <v>12.831065799999999</v>
      </c>
      <c r="E1112" s="9"/>
      <c r="F1112" s="9"/>
      <c r="G1112" s="9" t="s">
        <v>357</v>
      </c>
      <c r="H1112" s="9" t="s">
        <v>358</v>
      </c>
    </row>
    <row r="1113" spans="1:8" x14ac:dyDescent="0.25">
      <c r="A1113" t="s">
        <v>20</v>
      </c>
      <c r="B1113" t="s">
        <v>1467</v>
      </c>
      <c r="C1113" s="9">
        <v>7177</v>
      </c>
      <c r="D1113" s="256">
        <v>0.16622519999999999</v>
      </c>
      <c r="E1113" s="9"/>
      <c r="F1113" s="9"/>
      <c r="G1113" s="9" t="s">
        <v>357</v>
      </c>
      <c r="H1113" s="9" t="s">
        <v>358</v>
      </c>
    </row>
    <row r="1114" spans="1:8" x14ac:dyDescent="0.25">
      <c r="A1114" t="s">
        <v>20</v>
      </c>
      <c r="B1114" t="s">
        <v>1468</v>
      </c>
      <c r="C1114" s="9">
        <v>7190</v>
      </c>
      <c r="D1114" s="9">
        <v>0</v>
      </c>
      <c r="E1114" s="9"/>
      <c r="F1114" s="9"/>
      <c r="G1114" s="9" t="s">
        <v>357</v>
      </c>
      <c r="H1114" s="9" t="s">
        <v>358</v>
      </c>
    </row>
    <row r="1115" spans="1:8" x14ac:dyDescent="0.25">
      <c r="A1115" t="s">
        <v>20</v>
      </c>
      <c r="B1115" t="s">
        <v>1469</v>
      </c>
      <c r="C1115" s="9">
        <v>7207</v>
      </c>
      <c r="D1115" s="256">
        <v>5.5517769000000001</v>
      </c>
      <c r="E1115" s="9"/>
      <c r="F1115" s="9"/>
      <c r="G1115" s="9" t="s">
        <v>357</v>
      </c>
      <c r="H1115" s="9" t="s">
        <v>358</v>
      </c>
    </row>
    <row r="1116" spans="1:8" x14ac:dyDescent="0.25">
      <c r="A1116" t="s">
        <v>20</v>
      </c>
      <c r="B1116" s="264" t="s">
        <v>1470</v>
      </c>
      <c r="C1116" s="9">
        <v>7187</v>
      </c>
      <c r="D1116" s="256">
        <v>93.368278500000002</v>
      </c>
      <c r="E1116" s="9" t="s">
        <v>369</v>
      </c>
      <c r="F1116" s="9"/>
      <c r="G1116" s="9" t="s">
        <v>357</v>
      </c>
      <c r="H1116" s="9" t="s">
        <v>358</v>
      </c>
    </row>
    <row r="1117" spans="1:8" x14ac:dyDescent="0.25">
      <c r="A1117" t="s">
        <v>20</v>
      </c>
      <c r="B1117" t="s">
        <v>1471</v>
      </c>
      <c r="C1117" s="9">
        <v>7188</v>
      </c>
      <c r="D1117" s="256">
        <v>98.956119599999994</v>
      </c>
      <c r="E1117" s="9"/>
      <c r="F1117" s="9"/>
      <c r="G1117" s="9" t="s">
        <v>357</v>
      </c>
      <c r="H1117" s="9" t="s">
        <v>358</v>
      </c>
    </row>
    <row r="1118" spans="1:8" x14ac:dyDescent="0.25">
      <c r="A1118" t="s">
        <v>20</v>
      </c>
      <c r="B1118" t="s">
        <v>1472</v>
      </c>
      <c r="C1118" s="9">
        <v>7204</v>
      </c>
      <c r="D1118" s="9">
        <v>0</v>
      </c>
      <c r="E1118" s="9"/>
      <c r="F1118" s="9"/>
      <c r="G1118" s="9" t="s">
        <v>357</v>
      </c>
      <c r="H1118" s="9" t="s">
        <v>358</v>
      </c>
    </row>
    <row r="1119" spans="1:8" x14ac:dyDescent="0.25">
      <c r="A1119" t="s">
        <v>20</v>
      </c>
      <c r="B1119" t="s">
        <v>1473</v>
      </c>
      <c r="C1119" s="9">
        <v>7201</v>
      </c>
      <c r="D1119" s="256">
        <v>99.999999900000006</v>
      </c>
      <c r="E1119" s="9"/>
      <c r="F1119" s="9"/>
      <c r="G1119" s="9" t="s">
        <v>357</v>
      </c>
      <c r="H1119" s="9" t="s">
        <v>358</v>
      </c>
    </row>
    <row r="1120" spans="1:8" x14ac:dyDescent="0.25">
      <c r="A1120" t="s">
        <v>20</v>
      </c>
      <c r="B1120" t="s">
        <v>1474</v>
      </c>
      <c r="C1120" s="9">
        <v>7200</v>
      </c>
      <c r="D1120" s="256">
        <v>99.126034399999995</v>
      </c>
      <c r="E1120" s="9"/>
      <c r="F1120" s="9"/>
      <c r="G1120" s="9" t="s">
        <v>357</v>
      </c>
      <c r="H1120" s="9" t="s">
        <v>358</v>
      </c>
    </row>
    <row r="1121" spans="1:8" x14ac:dyDescent="0.25">
      <c r="A1121" t="s">
        <v>20</v>
      </c>
      <c r="B1121" t="s">
        <v>1475</v>
      </c>
      <c r="C1121" s="9">
        <v>7181</v>
      </c>
      <c r="D1121" s="256">
        <v>95.968856799999998</v>
      </c>
      <c r="E1121" s="9"/>
      <c r="F1121" s="9"/>
      <c r="G1121" s="9" t="s">
        <v>357</v>
      </c>
      <c r="H1121" s="9" t="s">
        <v>358</v>
      </c>
    </row>
    <row r="1122" spans="1:8" x14ac:dyDescent="0.25">
      <c r="A1122" t="s">
        <v>20</v>
      </c>
      <c r="B1122" t="s">
        <v>1476</v>
      </c>
      <c r="C1122" s="9">
        <v>7194</v>
      </c>
      <c r="D1122" s="256">
        <v>98.039486600000004</v>
      </c>
      <c r="E1122" s="9"/>
      <c r="F1122" s="9"/>
      <c r="G1122" s="9" t="s">
        <v>357</v>
      </c>
      <c r="H1122" s="9" t="s">
        <v>358</v>
      </c>
    </row>
    <row r="1123" spans="1:8" x14ac:dyDescent="0.25">
      <c r="A1123" t="s">
        <v>20</v>
      </c>
      <c r="B1123" t="s">
        <v>1477</v>
      </c>
      <c r="C1123" s="9">
        <v>7203</v>
      </c>
      <c r="D1123" s="256">
        <v>0.17707790000000001</v>
      </c>
      <c r="E1123" s="9"/>
      <c r="F1123" s="9"/>
      <c r="G1123" s="9" t="s">
        <v>357</v>
      </c>
      <c r="H1123" s="9" t="s">
        <v>358</v>
      </c>
    </row>
    <row r="1124" spans="1:8" x14ac:dyDescent="0.25">
      <c r="A1124" t="s">
        <v>20</v>
      </c>
      <c r="B1124" t="s">
        <v>1478</v>
      </c>
      <c r="C1124" s="9">
        <v>7192</v>
      </c>
      <c r="D1124" s="256">
        <v>60.032784900000003</v>
      </c>
      <c r="E1124" s="9"/>
      <c r="F1124" s="9"/>
      <c r="G1124" s="9" t="s">
        <v>357</v>
      </c>
      <c r="H1124" s="9" t="s">
        <v>358</v>
      </c>
    </row>
    <row r="1125" spans="1:8" x14ac:dyDescent="0.25">
      <c r="A1125" t="s">
        <v>20</v>
      </c>
      <c r="B1125" t="s">
        <v>1479</v>
      </c>
      <c r="C1125" s="9">
        <v>7197</v>
      </c>
      <c r="D1125" s="256">
        <v>99.771709999999999</v>
      </c>
      <c r="E1125" s="9"/>
      <c r="F1125" s="9"/>
      <c r="G1125" s="9" t="s">
        <v>357</v>
      </c>
      <c r="H1125" s="9" t="s">
        <v>358</v>
      </c>
    </row>
    <row r="1126" spans="1:8" x14ac:dyDescent="0.25">
      <c r="A1126" t="s">
        <v>20</v>
      </c>
      <c r="B1126" t="s">
        <v>1480</v>
      </c>
      <c r="C1126" s="9">
        <v>24243</v>
      </c>
      <c r="D1126" s="256">
        <v>99.998650799999993</v>
      </c>
      <c r="E1126" s="9"/>
      <c r="F1126" s="9"/>
      <c r="G1126" s="9" t="s">
        <v>357</v>
      </c>
      <c r="H1126" s="9" t="s">
        <v>358</v>
      </c>
    </row>
    <row r="1127" spans="1:8" x14ac:dyDescent="0.25">
      <c r="A1127" t="s">
        <v>20</v>
      </c>
      <c r="B1127" t="s">
        <v>1481</v>
      </c>
      <c r="C1127" s="9">
        <v>7184</v>
      </c>
      <c r="D1127" s="256">
        <v>33.325309500000003</v>
      </c>
      <c r="E1127" s="9"/>
      <c r="F1127" s="9"/>
      <c r="G1127" s="9" t="s">
        <v>357</v>
      </c>
      <c r="H1127" s="9" t="s">
        <v>358</v>
      </c>
    </row>
    <row r="1128" spans="1:8" x14ac:dyDescent="0.25">
      <c r="A1128" t="s">
        <v>20</v>
      </c>
      <c r="B1128" t="s">
        <v>1482</v>
      </c>
      <c r="C1128" s="9">
        <v>24247</v>
      </c>
      <c r="D1128" s="256">
        <v>31.758918699999999</v>
      </c>
      <c r="E1128" s="9"/>
      <c r="F1128" s="9"/>
      <c r="G1128" s="9" t="s">
        <v>357</v>
      </c>
      <c r="H1128" s="9" t="s">
        <v>358</v>
      </c>
    </row>
    <row r="1129" spans="1:8" x14ac:dyDescent="0.25">
      <c r="A1129" t="s">
        <v>20</v>
      </c>
      <c r="B1129" t="s">
        <v>1483</v>
      </c>
      <c r="C1129" s="9">
        <v>19964</v>
      </c>
      <c r="D1129" s="9">
        <v>0</v>
      </c>
      <c r="E1129" s="9"/>
      <c r="F1129" s="9"/>
      <c r="G1129" s="9" t="s">
        <v>357</v>
      </c>
      <c r="H1129" s="9" t="s">
        <v>358</v>
      </c>
    </row>
    <row r="1130" spans="1:8" x14ac:dyDescent="0.25">
      <c r="A1130" t="s">
        <v>20</v>
      </c>
      <c r="B1130" t="s">
        <v>1484</v>
      </c>
      <c r="C1130" s="9">
        <v>19963</v>
      </c>
      <c r="D1130" s="9">
        <v>0</v>
      </c>
      <c r="E1130" s="9"/>
      <c r="F1130" s="9"/>
      <c r="G1130" s="9" t="s">
        <v>357</v>
      </c>
      <c r="H1130" s="9" t="s">
        <v>358</v>
      </c>
    </row>
    <row r="1131" spans="1:8" x14ac:dyDescent="0.25">
      <c r="A1131" t="s">
        <v>20</v>
      </c>
      <c r="B1131" t="s">
        <v>1485</v>
      </c>
      <c r="C1131" s="9">
        <v>7185</v>
      </c>
      <c r="D1131" s="256">
        <v>56.653220099999999</v>
      </c>
      <c r="E1131" s="9"/>
      <c r="F1131" s="9"/>
      <c r="G1131" s="9" t="s">
        <v>357</v>
      </c>
      <c r="H1131" s="9" t="s">
        <v>358</v>
      </c>
    </row>
    <row r="1132" spans="1:8" x14ac:dyDescent="0.25">
      <c r="A1132" t="s">
        <v>20</v>
      </c>
      <c r="B1132" t="s">
        <v>1486</v>
      </c>
      <c r="C1132" s="9">
        <v>24242</v>
      </c>
      <c r="D1132" s="9">
        <v>0</v>
      </c>
      <c r="E1132" s="9"/>
      <c r="F1132" s="9"/>
      <c r="G1132" s="9" t="s">
        <v>357</v>
      </c>
      <c r="H1132" s="9" t="s">
        <v>358</v>
      </c>
    </row>
    <row r="1133" spans="1:8" x14ac:dyDescent="0.25">
      <c r="A1133" t="s">
        <v>20</v>
      </c>
      <c r="B1133" t="s">
        <v>1487</v>
      </c>
      <c r="C1133" s="9">
        <v>24238</v>
      </c>
      <c r="D1133" s="256">
        <v>18.680838099999999</v>
      </c>
      <c r="E1133" s="9"/>
      <c r="F1133" s="9"/>
      <c r="G1133" s="9" t="s">
        <v>357</v>
      </c>
      <c r="H1133" s="9" t="s">
        <v>358</v>
      </c>
    </row>
    <row r="1134" spans="1:8" x14ac:dyDescent="0.25">
      <c r="A1134" t="s">
        <v>20</v>
      </c>
      <c r="B1134" t="s">
        <v>1488</v>
      </c>
      <c r="C1134" s="9">
        <v>7205</v>
      </c>
      <c r="D1134" s="256">
        <v>97.041155700000004</v>
      </c>
      <c r="E1134" s="9"/>
      <c r="F1134" s="9"/>
      <c r="G1134" s="9" t="s">
        <v>357</v>
      </c>
      <c r="H1134" s="9" t="s">
        <v>358</v>
      </c>
    </row>
    <row r="1135" spans="1:8" x14ac:dyDescent="0.25">
      <c r="A1135" t="s">
        <v>20</v>
      </c>
      <c r="B1135" t="s">
        <v>1489</v>
      </c>
      <c r="C1135" s="9">
        <v>7186</v>
      </c>
      <c r="D1135" s="9">
        <v>0</v>
      </c>
      <c r="E1135" s="9"/>
      <c r="F1135" s="9"/>
      <c r="G1135" s="9" t="s">
        <v>357</v>
      </c>
      <c r="H1135" s="9" t="s">
        <v>358</v>
      </c>
    </row>
    <row r="1136" spans="1:8" x14ac:dyDescent="0.25">
      <c r="A1136" t="s">
        <v>20</v>
      </c>
      <c r="B1136" t="s">
        <v>1490</v>
      </c>
      <c r="C1136" s="9">
        <v>7196</v>
      </c>
      <c r="D1136" s="256">
        <v>99.528893199999999</v>
      </c>
      <c r="E1136" s="9"/>
      <c r="F1136" s="9"/>
      <c r="G1136" s="9" t="s">
        <v>357</v>
      </c>
      <c r="H1136" s="9" t="s">
        <v>358</v>
      </c>
    </row>
    <row r="1137" spans="1:8" x14ac:dyDescent="0.25">
      <c r="A1137" t="s">
        <v>20</v>
      </c>
      <c r="B1137" t="s">
        <v>1491</v>
      </c>
      <c r="C1137" s="9">
        <v>7191</v>
      </c>
      <c r="D1137" s="256">
        <v>95.161634199999995</v>
      </c>
      <c r="E1137" s="9"/>
      <c r="F1137" s="9"/>
      <c r="G1137" s="9" t="s">
        <v>357</v>
      </c>
      <c r="H1137" s="9" t="s">
        <v>358</v>
      </c>
    </row>
    <row r="1138" spans="1:8" x14ac:dyDescent="0.25">
      <c r="A1138" t="s">
        <v>20</v>
      </c>
      <c r="B1138" t="s">
        <v>1492</v>
      </c>
      <c r="C1138" s="9">
        <v>24248</v>
      </c>
      <c r="D1138" s="256">
        <v>2.691932</v>
      </c>
      <c r="E1138" s="9"/>
      <c r="F1138" s="9"/>
      <c r="G1138" s="9" t="s">
        <v>357</v>
      </c>
      <c r="H1138" s="9" t="s">
        <v>358</v>
      </c>
    </row>
    <row r="1139" spans="1:8" x14ac:dyDescent="0.25">
      <c r="A1139" t="s">
        <v>20</v>
      </c>
      <c r="B1139" t="s">
        <v>1493</v>
      </c>
      <c r="C1139" s="9">
        <v>7198</v>
      </c>
      <c r="D1139" s="256">
        <v>83.189456300000003</v>
      </c>
      <c r="E1139" s="9"/>
      <c r="F1139" s="9"/>
      <c r="G1139" s="9" t="s">
        <v>357</v>
      </c>
      <c r="H1139" s="9" t="s">
        <v>358</v>
      </c>
    </row>
    <row r="1140" spans="1:8" x14ac:dyDescent="0.25">
      <c r="A1140" t="s">
        <v>20</v>
      </c>
      <c r="B1140" t="s">
        <v>1494</v>
      </c>
      <c r="C1140" s="9">
        <v>7206</v>
      </c>
      <c r="D1140" s="9">
        <v>0</v>
      </c>
      <c r="E1140" s="9"/>
      <c r="F1140" s="9"/>
      <c r="G1140" s="9" t="s">
        <v>357</v>
      </c>
      <c r="H1140" s="9" t="s">
        <v>358</v>
      </c>
    </row>
    <row r="1141" spans="1:8" x14ac:dyDescent="0.25">
      <c r="A1141" t="s">
        <v>20</v>
      </c>
      <c r="B1141" t="s">
        <v>1495</v>
      </c>
      <c r="C1141" s="9">
        <v>7199</v>
      </c>
      <c r="D1141" s="9">
        <v>0</v>
      </c>
      <c r="E1141" s="9"/>
      <c r="F1141" s="9"/>
      <c r="G1141" s="9" t="s">
        <v>357</v>
      </c>
      <c r="H1141" s="9" t="s">
        <v>358</v>
      </c>
    </row>
    <row r="1142" spans="1:8" x14ac:dyDescent="0.25">
      <c r="A1142" t="s">
        <v>20</v>
      </c>
      <c r="B1142" t="s">
        <v>1496</v>
      </c>
      <c r="C1142" s="9">
        <v>24235</v>
      </c>
      <c r="D1142" s="256">
        <v>77.687246099999996</v>
      </c>
      <c r="E1142" s="9"/>
      <c r="F1142" s="9"/>
      <c r="G1142" s="9" t="s">
        <v>357</v>
      </c>
      <c r="H1142" s="9" t="s">
        <v>358</v>
      </c>
    </row>
    <row r="1143" spans="1:8" x14ac:dyDescent="0.25">
      <c r="A1143" t="s">
        <v>20</v>
      </c>
      <c r="B1143" t="s">
        <v>1497</v>
      </c>
      <c r="C1143" s="9">
        <v>7183</v>
      </c>
      <c r="D1143" s="256">
        <v>97.579823300000001</v>
      </c>
      <c r="E1143" s="9"/>
      <c r="F1143" s="9"/>
      <c r="G1143" s="9" t="s">
        <v>357</v>
      </c>
      <c r="H1143" s="9" t="s">
        <v>358</v>
      </c>
    </row>
    <row r="1144" spans="1:8" x14ac:dyDescent="0.25">
      <c r="A1144" t="s">
        <v>20</v>
      </c>
      <c r="B1144" t="s">
        <v>1498</v>
      </c>
      <c r="C1144" s="9">
        <v>7178</v>
      </c>
      <c r="D1144" s="256">
        <v>8.5461424000000008</v>
      </c>
      <c r="E1144" s="9"/>
      <c r="F1144" s="9"/>
      <c r="G1144" s="9" t="s">
        <v>357</v>
      </c>
      <c r="H1144" s="9" t="s">
        <v>358</v>
      </c>
    </row>
    <row r="1145" spans="1:8" x14ac:dyDescent="0.25">
      <c r="A1145" t="s">
        <v>20</v>
      </c>
      <c r="B1145" t="s">
        <v>1499</v>
      </c>
      <c r="C1145" s="9">
        <v>7195</v>
      </c>
      <c r="D1145" s="256">
        <v>99.852855300000002</v>
      </c>
      <c r="E1145" s="9"/>
      <c r="F1145" s="9"/>
      <c r="G1145" s="9" t="s">
        <v>357</v>
      </c>
      <c r="H1145" s="9" t="s">
        <v>358</v>
      </c>
    </row>
    <row r="1146" spans="1:8" x14ac:dyDescent="0.25">
      <c r="A1146" t="s">
        <v>20</v>
      </c>
      <c r="B1146" t="s">
        <v>1500</v>
      </c>
      <c r="C1146" s="9">
        <v>24244</v>
      </c>
      <c r="D1146" s="256">
        <v>99.999538599999994</v>
      </c>
      <c r="E1146" s="9"/>
      <c r="F1146" s="9"/>
      <c r="G1146" s="9" t="s">
        <v>357</v>
      </c>
      <c r="H1146" s="9" t="s">
        <v>358</v>
      </c>
    </row>
    <row r="1147" spans="1:8" x14ac:dyDescent="0.25">
      <c r="A1147" t="s">
        <v>20</v>
      </c>
      <c r="B1147" t="s">
        <v>1501</v>
      </c>
      <c r="C1147" s="9">
        <v>24246</v>
      </c>
      <c r="D1147" s="9">
        <v>0</v>
      </c>
      <c r="E1147" s="9"/>
      <c r="F1147" s="9"/>
      <c r="G1147" s="9" t="s">
        <v>357</v>
      </c>
      <c r="H1147" s="9" t="s">
        <v>358</v>
      </c>
    </row>
    <row r="1148" spans="1:8" x14ac:dyDescent="0.25">
      <c r="A1148" t="s">
        <v>20</v>
      </c>
      <c r="B1148" t="s">
        <v>1502</v>
      </c>
      <c r="C1148" s="9">
        <v>7180</v>
      </c>
      <c r="D1148" s="256">
        <v>92.305535599999999</v>
      </c>
      <c r="E1148" s="9"/>
      <c r="F1148" s="9"/>
      <c r="G1148" s="9" t="s">
        <v>357</v>
      </c>
      <c r="H1148" s="9" t="s">
        <v>358</v>
      </c>
    </row>
    <row r="1149" spans="1:8" x14ac:dyDescent="0.25">
      <c r="A1149" t="s">
        <v>20</v>
      </c>
      <c r="B1149" t="s">
        <v>1503</v>
      </c>
      <c r="C1149" s="9">
        <v>24239</v>
      </c>
      <c r="D1149" s="256">
        <v>16.339326499999999</v>
      </c>
      <c r="E1149" s="9"/>
      <c r="F1149" s="9"/>
      <c r="G1149" s="9" t="s">
        <v>357</v>
      </c>
      <c r="H1149" s="9" t="s">
        <v>358</v>
      </c>
    </row>
    <row r="1150" spans="1:8" x14ac:dyDescent="0.25">
      <c r="A1150" t="s">
        <v>21</v>
      </c>
      <c r="B1150" t="s">
        <v>1504</v>
      </c>
      <c r="C1150" s="9">
        <v>7212</v>
      </c>
      <c r="D1150" s="256">
        <v>99.992464200000001</v>
      </c>
      <c r="E1150" s="9"/>
      <c r="F1150" s="9"/>
      <c r="G1150" s="9" t="s">
        <v>357</v>
      </c>
      <c r="H1150" s="9" t="s">
        <v>358</v>
      </c>
    </row>
    <row r="1151" spans="1:8" x14ac:dyDescent="0.25">
      <c r="A1151" t="s">
        <v>21</v>
      </c>
      <c r="B1151" t="s">
        <v>1505</v>
      </c>
      <c r="C1151" s="9">
        <v>7218</v>
      </c>
      <c r="D1151" s="256">
        <v>74.972337569999993</v>
      </c>
      <c r="E1151" s="9"/>
      <c r="F1151" s="9"/>
      <c r="G1151" s="9" t="s">
        <v>357</v>
      </c>
      <c r="H1151" s="9" t="s">
        <v>358</v>
      </c>
    </row>
    <row r="1152" spans="1:8" x14ac:dyDescent="0.25">
      <c r="A1152" t="s">
        <v>21</v>
      </c>
      <c r="B1152" t="s">
        <v>1506</v>
      </c>
      <c r="C1152" s="9">
        <v>7211</v>
      </c>
      <c r="D1152" s="256">
        <v>2.6390199000000001</v>
      </c>
      <c r="E1152" s="9"/>
      <c r="F1152" s="9"/>
      <c r="G1152" s="9" t="s">
        <v>357</v>
      </c>
      <c r="H1152" s="9" t="s">
        <v>358</v>
      </c>
    </row>
    <row r="1153" spans="1:8" x14ac:dyDescent="0.25">
      <c r="A1153" t="s">
        <v>21</v>
      </c>
      <c r="B1153" t="s">
        <v>1507</v>
      </c>
      <c r="C1153" s="9">
        <v>7213</v>
      </c>
      <c r="D1153" s="256">
        <v>96.920113299999997</v>
      </c>
      <c r="E1153" s="9"/>
      <c r="F1153" s="9"/>
      <c r="G1153" s="9" t="s">
        <v>357</v>
      </c>
      <c r="H1153" s="9" t="s">
        <v>358</v>
      </c>
    </row>
    <row r="1154" spans="1:8" x14ac:dyDescent="0.25">
      <c r="A1154" t="s">
        <v>21</v>
      </c>
      <c r="B1154" t="s">
        <v>1508</v>
      </c>
      <c r="C1154" s="9">
        <v>7215</v>
      </c>
      <c r="D1154" s="256">
        <v>99.995174300000002</v>
      </c>
      <c r="E1154" s="9"/>
      <c r="F1154" s="9"/>
      <c r="G1154" s="9" t="s">
        <v>357</v>
      </c>
      <c r="H1154" s="9" t="s">
        <v>358</v>
      </c>
    </row>
    <row r="1155" spans="1:8" x14ac:dyDescent="0.25">
      <c r="A1155" t="s">
        <v>21</v>
      </c>
      <c r="B1155" t="s">
        <v>1509</v>
      </c>
      <c r="C1155" s="9">
        <v>7217</v>
      </c>
      <c r="D1155" s="256">
        <v>99.999315199999998</v>
      </c>
      <c r="E1155" s="9"/>
      <c r="F1155" s="9"/>
      <c r="G1155" s="9" t="s">
        <v>357</v>
      </c>
      <c r="H1155" s="9" t="s">
        <v>358</v>
      </c>
    </row>
    <row r="1156" spans="1:8" x14ac:dyDescent="0.25">
      <c r="A1156" t="s">
        <v>21</v>
      </c>
      <c r="B1156" s="264" t="s">
        <v>1510</v>
      </c>
      <c r="C1156" s="9">
        <v>7224</v>
      </c>
      <c r="D1156" s="256">
        <v>97.001362599999993</v>
      </c>
      <c r="E1156" s="9" t="s">
        <v>369</v>
      </c>
      <c r="F1156" s="9"/>
      <c r="G1156" s="9" t="s">
        <v>357</v>
      </c>
      <c r="H1156" s="9" t="s">
        <v>358</v>
      </c>
    </row>
    <row r="1157" spans="1:8" x14ac:dyDescent="0.25">
      <c r="A1157" t="s">
        <v>21</v>
      </c>
      <c r="B1157" t="s">
        <v>1511</v>
      </c>
      <c r="C1157" s="9">
        <v>7214</v>
      </c>
      <c r="D1157" s="256">
        <v>99.672162299999997</v>
      </c>
      <c r="E1157" s="9"/>
      <c r="F1157" s="9"/>
      <c r="G1157" s="9" t="s">
        <v>357</v>
      </c>
      <c r="H1157" s="9" t="s">
        <v>358</v>
      </c>
    </row>
    <row r="1158" spans="1:8" x14ac:dyDescent="0.25">
      <c r="A1158" t="s">
        <v>21</v>
      </c>
      <c r="B1158" t="s">
        <v>1512</v>
      </c>
      <c r="C1158" s="9">
        <v>7216</v>
      </c>
      <c r="D1158" s="256">
        <v>99.100851700000007</v>
      </c>
      <c r="E1158" s="9"/>
      <c r="F1158" s="9"/>
      <c r="G1158" s="9" t="s">
        <v>357</v>
      </c>
      <c r="H1158" s="9" t="s">
        <v>358</v>
      </c>
    </row>
    <row r="1159" spans="1:8" x14ac:dyDescent="0.25">
      <c r="A1159" t="s">
        <v>21</v>
      </c>
      <c r="B1159" t="s">
        <v>1513</v>
      </c>
      <c r="C1159" s="9">
        <v>7225</v>
      </c>
      <c r="D1159" s="256">
        <v>98.589281600000007</v>
      </c>
      <c r="E1159" s="9"/>
      <c r="F1159" s="9"/>
      <c r="G1159" s="9" t="s">
        <v>357</v>
      </c>
      <c r="H1159" s="9" t="s">
        <v>358</v>
      </c>
    </row>
    <row r="1160" spans="1:8" x14ac:dyDescent="0.25">
      <c r="A1160" t="s">
        <v>21</v>
      </c>
      <c r="B1160" t="s">
        <v>1514</v>
      </c>
      <c r="C1160" s="9">
        <v>7223</v>
      </c>
      <c r="D1160" s="256">
        <v>99.995384999999999</v>
      </c>
      <c r="E1160" s="9"/>
      <c r="F1160" s="9"/>
      <c r="G1160" s="9" t="s">
        <v>357</v>
      </c>
      <c r="H1160" s="9" t="s">
        <v>358</v>
      </c>
    </row>
    <row r="1161" spans="1:8" x14ac:dyDescent="0.25">
      <c r="A1161" t="s">
        <v>21</v>
      </c>
      <c r="B1161" t="s">
        <v>1515</v>
      </c>
      <c r="C1161" s="9">
        <v>7226</v>
      </c>
      <c r="D1161" s="256">
        <v>93.009084700000002</v>
      </c>
      <c r="E1161" s="9"/>
      <c r="F1161" s="9"/>
      <c r="G1161" s="9" t="s">
        <v>357</v>
      </c>
      <c r="H1161" s="9" t="s">
        <v>358</v>
      </c>
    </row>
    <row r="1162" spans="1:8" x14ac:dyDescent="0.25">
      <c r="A1162" t="s">
        <v>21</v>
      </c>
      <c r="B1162" t="s">
        <v>1516</v>
      </c>
      <c r="C1162" s="9">
        <v>7219</v>
      </c>
      <c r="D1162" s="256">
        <v>98.139779599999997</v>
      </c>
      <c r="E1162" s="9"/>
      <c r="F1162" s="9"/>
      <c r="G1162" s="9" t="s">
        <v>357</v>
      </c>
      <c r="H1162" s="9" t="s">
        <v>358</v>
      </c>
    </row>
    <row r="1163" spans="1:8" x14ac:dyDescent="0.25">
      <c r="A1163" t="s">
        <v>21</v>
      </c>
      <c r="B1163" t="s">
        <v>1517</v>
      </c>
      <c r="C1163" s="9">
        <v>7208</v>
      </c>
      <c r="D1163" s="256">
        <v>99.997121899999996</v>
      </c>
      <c r="E1163" s="9"/>
      <c r="F1163" s="9"/>
      <c r="G1163" s="9" t="s">
        <v>357</v>
      </c>
      <c r="H1163" s="9" t="s">
        <v>358</v>
      </c>
    </row>
    <row r="1164" spans="1:8" x14ac:dyDescent="0.25">
      <c r="A1164" t="s">
        <v>21</v>
      </c>
      <c r="B1164" s="264" t="s">
        <v>1518</v>
      </c>
      <c r="C1164" s="9">
        <v>7220</v>
      </c>
      <c r="D1164" s="256">
        <v>99.998705599999994</v>
      </c>
      <c r="E1164" s="9" t="s">
        <v>369</v>
      </c>
      <c r="F1164" s="9"/>
      <c r="G1164" s="9" t="s">
        <v>357</v>
      </c>
      <c r="H1164" s="9" t="s">
        <v>358</v>
      </c>
    </row>
    <row r="1165" spans="1:8" x14ac:dyDescent="0.25">
      <c r="A1165" t="s">
        <v>21</v>
      </c>
      <c r="B1165" t="s">
        <v>1519</v>
      </c>
      <c r="C1165" s="9">
        <v>7227</v>
      </c>
      <c r="D1165" s="256">
        <v>85.744737499999999</v>
      </c>
      <c r="E1165" s="9"/>
      <c r="F1165" s="9"/>
      <c r="G1165" s="9" t="s">
        <v>357</v>
      </c>
      <c r="H1165" s="9" t="s">
        <v>358</v>
      </c>
    </row>
    <row r="1166" spans="1:8" x14ac:dyDescent="0.25">
      <c r="A1166" t="s">
        <v>21</v>
      </c>
      <c r="B1166" t="s">
        <v>1520</v>
      </c>
      <c r="C1166" s="9">
        <v>7221</v>
      </c>
      <c r="D1166" s="9">
        <v>0</v>
      </c>
      <c r="E1166" s="9"/>
      <c r="F1166" s="9"/>
      <c r="G1166" s="9" t="s">
        <v>357</v>
      </c>
      <c r="H1166" s="9" t="s">
        <v>358</v>
      </c>
    </row>
    <row r="1167" spans="1:8" x14ac:dyDescent="0.25">
      <c r="A1167" t="s">
        <v>21</v>
      </c>
      <c r="B1167" t="s">
        <v>1521</v>
      </c>
      <c r="C1167" s="9">
        <v>7210</v>
      </c>
      <c r="D1167" s="256">
        <v>99.9941022</v>
      </c>
      <c r="E1167" s="9"/>
      <c r="F1167" s="9"/>
      <c r="G1167" s="9" t="s">
        <v>357</v>
      </c>
      <c r="H1167" s="9" t="s">
        <v>358</v>
      </c>
    </row>
  </sheetData>
  <autoFilter ref="A1:H1167">
    <sortState ref="A2:H1167">
      <sortCondition descending="1" ref="E1:E1167"/>
    </sortState>
  </autoFilter>
  <sortState ref="A2:H1167">
    <sortCondition ref="A2:A1167"/>
    <sortCondition ref="B2:B1167"/>
  </sortState>
  <conditionalFormatting sqref="D2:D1167">
    <cfRule type="cellIs" dxfId="4" priority="1" operator="between">
      <formula>2</formula>
      <formula>98</formula>
    </cfRule>
    <cfRule type="cellIs" dxfId="3" priority="2" operator="between">
      <formula>2</formula>
      <formula>98</formula>
    </cfRule>
    <cfRule type="cellIs" dxfId="2" priority="3" operator="lessThan">
      <formula>2</formula>
    </cfRule>
    <cfRule type="cellIs" dxfId="1" priority="4" operator="greaterThan">
      <formula>98</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workbookViewId="0">
      <pane ySplit="1" topLeftCell="A2" activePane="bottomLeft" state="frozen"/>
      <selection pane="bottomLeft" activeCell="F19" sqref="F19"/>
    </sheetView>
  </sheetViews>
  <sheetFormatPr defaultRowHeight="15" x14ac:dyDescent="0.25"/>
  <cols>
    <col min="1" max="1" width="27.42578125" bestFit="1" customWidth="1"/>
    <col min="3" max="3" width="13.42578125" customWidth="1"/>
    <col min="5" max="5" width="9.85546875" customWidth="1"/>
    <col min="6" max="6" width="131.140625" bestFit="1" customWidth="1"/>
  </cols>
  <sheetData>
    <row r="1" spans="1:6" ht="30.75" thickBot="1" x14ac:dyDescent="0.3">
      <c r="A1" s="251" t="s">
        <v>0</v>
      </c>
      <c r="B1" s="252" t="s">
        <v>293</v>
      </c>
      <c r="C1" s="254" t="s">
        <v>330</v>
      </c>
      <c r="D1" s="252" t="s">
        <v>344</v>
      </c>
      <c r="E1" s="252" t="s">
        <v>331</v>
      </c>
      <c r="F1" s="252" t="s">
        <v>345</v>
      </c>
    </row>
    <row r="2" spans="1:6" x14ac:dyDescent="0.25">
      <c r="A2" t="s">
        <v>108</v>
      </c>
      <c r="B2" t="s">
        <v>296</v>
      </c>
      <c r="C2" s="256">
        <v>2.5579972017580102</v>
      </c>
      <c r="D2" t="s">
        <v>335</v>
      </c>
      <c r="E2" t="s">
        <v>333</v>
      </c>
      <c r="F2" t="s">
        <v>336</v>
      </c>
    </row>
    <row r="3" spans="1:6" x14ac:dyDescent="0.25">
      <c r="A3" t="s">
        <v>22</v>
      </c>
      <c r="B3" t="s">
        <v>297</v>
      </c>
      <c r="C3" s="256">
        <v>18.363288979205699</v>
      </c>
      <c r="D3" t="s">
        <v>337</v>
      </c>
      <c r="E3" t="s">
        <v>338</v>
      </c>
      <c r="F3" t="s">
        <v>347</v>
      </c>
    </row>
    <row r="4" spans="1:6" x14ac:dyDescent="0.25">
      <c r="A4" t="s">
        <v>1</v>
      </c>
      <c r="B4" t="s">
        <v>298</v>
      </c>
      <c r="C4" s="256">
        <v>78.833557974919003</v>
      </c>
      <c r="D4" t="s">
        <v>337</v>
      </c>
      <c r="E4" t="s">
        <v>333</v>
      </c>
      <c r="F4" t="s">
        <v>339</v>
      </c>
    </row>
    <row r="5" spans="1:6" x14ac:dyDescent="0.25">
      <c r="A5" t="s">
        <v>2</v>
      </c>
      <c r="B5" t="s">
        <v>299</v>
      </c>
      <c r="C5" s="256">
        <v>4.0106657225850801</v>
      </c>
      <c r="D5" t="s">
        <v>335</v>
      </c>
      <c r="E5" t="s">
        <v>338</v>
      </c>
      <c r="F5" t="s">
        <v>348</v>
      </c>
    </row>
    <row r="6" spans="1:6" x14ac:dyDescent="0.25">
      <c r="A6" t="s">
        <v>3</v>
      </c>
      <c r="B6" t="s">
        <v>300</v>
      </c>
      <c r="C6" s="256">
        <v>10.329717047492901</v>
      </c>
      <c r="D6" t="s">
        <v>335</v>
      </c>
      <c r="E6" t="s">
        <v>333</v>
      </c>
      <c r="F6" t="s">
        <v>336</v>
      </c>
    </row>
    <row r="7" spans="1:6" x14ac:dyDescent="0.25">
      <c r="A7" t="s">
        <v>4</v>
      </c>
      <c r="B7" t="s">
        <v>301</v>
      </c>
      <c r="C7" s="256">
        <v>1.34131288591674</v>
      </c>
      <c r="D7" t="s">
        <v>335</v>
      </c>
      <c r="E7" t="s">
        <v>333</v>
      </c>
      <c r="F7" t="s">
        <v>336</v>
      </c>
    </row>
    <row r="8" spans="1:6" x14ac:dyDescent="0.25">
      <c r="A8" t="s">
        <v>5</v>
      </c>
      <c r="B8" t="s">
        <v>302</v>
      </c>
      <c r="C8" s="256">
        <v>3.20882074073169</v>
      </c>
      <c r="D8" t="s">
        <v>335</v>
      </c>
      <c r="E8" t="s">
        <v>333</v>
      </c>
      <c r="F8" t="s">
        <v>336</v>
      </c>
    </row>
    <row r="9" spans="1:6" x14ac:dyDescent="0.25">
      <c r="A9" t="s">
        <v>49</v>
      </c>
      <c r="B9" t="s">
        <v>303</v>
      </c>
      <c r="C9" s="256">
        <v>2.6936515257710698</v>
      </c>
      <c r="D9" t="s">
        <v>335</v>
      </c>
      <c r="E9" t="s">
        <v>338</v>
      </c>
      <c r="F9" t="s">
        <v>348</v>
      </c>
    </row>
    <row r="10" spans="1:6" x14ac:dyDescent="0.25">
      <c r="A10" t="s">
        <v>6</v>
      </c>
      <c r="B10" t="s">
        <v>304</v>
      </c>
      <c r="C10" s="256">
        <v>8.7292405755620699</v>
      </c>
      <c r="D10" t="s">
        <v>332</v>
      </c>
      <c r="E10" t="s">
        <v>333</v>
      </c>
      <c r="F10" t="s">
        <v>334</v>
      </c>
    </row>
    <row r="11" spans="1:6" x14ac:dyDescent="0.25">
      <c r="A11" t="s">
        <v>7</v>
      </c>
      <c r="B11" t="s">
        <v>305</v>
      </c>
      <c r="C11" s="256">
        <v>5.5494374550263101</v>
      </c>
      <c r="D11" t="s">
        <v>332</v>
      </c>
      <c r="E11" t="s">
        <v>338</v>
      </c>
      <c r="F11" t="s">
        <v>349</v>
      </c>
    </row>
    <row r="12" spans="1:6" x14ac:dyDescent="0.25">
      <c r="A12" t="s">
        <v>23</v>
      </c>
      <c r="B12" t="s">
        <v>306</v>
      </c>
      <c r="C12" s="256">
        <v>0.24187205903808201</v>
      </c>
      <c r="D12" t="s">
        <v>335</v>
      </c>
      <c r="E12" t="s">
        <v>338</v>
      </c>
      <c r="F12" t="s">
        <v>348</v>
      </c>
    </row>
    <row r="13" spans="1:6" x14ac:dyDescent="0.25">
      <c r="A13" t="s">
        <v>8</v>
      </c>
      <c r="B13" t="s">
        <v>307</v>
      </c>
      <c r="C13" s="256">
        <v>1.6981472567801099</v>
      </c>
      <c r="D13" t="s">
        <v>335</v>
      </c>
      <c r="E13" t="s">
        <v>333</v>
      </c>
      <c r="F13" t="s">
        <v>336</v>
      </c>
    </row>
    <row r="14" spans="1:6" x14ac:dyDescent="0.25">
      <c r="A14" t="s">
        <v>9</v>
      </c>
      <c r="B14" t="s">
        <v>308</v>
      </c>
      <c r="C14" s="256">
        <v>11.4030719857929</v>
      </c>
      <c r="D14" t="s">
        <v>332</v>
      </c>
      <c r="E14" t="s">
        <v>338</v>
      </c>
      <c r="F14" t="s">
        <v>349</v>
      </c>
    </row>
    <row r="15" spans="1:6" x14ac:dyDescent="0.25">
      <c r="A15" t="s">
        <v>10</v>
      </c>
      <c r="B15" t="s">
        <v>309</v>
      </c>
      <c r="C15" s="256">
        <v>3.4390173676358202</v>
      </c>
      <c r="D15" t="s">
        <v>335</v>
      </c>
      <c r="E15" t="s">
        <v>333</v>
      </c>
      <c r="F15" t="s">
        <v>336</v>
      </c>
    </row>
    <row r="16" spans="1:6" x14ac:dyDescent="0.25">
      <c r="A16" t="s">
        <v>11</v>
      </c>
      <c r="B16" t="s">
        <v>310</v>
      </c>
      <c r="C16" s="256">
        <v>3.0516642924178101</v>
      </c>
      <c r="D16" t="s">
        <v>335</v>
      </c>
      <c r="E16" t="s">
        <v>333</v>
      </c>
      <c r="F16" t="s">
        <v>336</v>
      </c>
    </row>
    <row r="17" spans="1:6" x14ac:dyDescent="0.25">
      <c r="A17" t="s">
        <v>12</v>
      </c>
      <c r="B17" t="s">
        <v>311</v>
      </c>
      <c r="C17" s="256">
        <v>8.8834505068463994</v>
      </c>
      <c r="D17" t="s">
        <v>332</v>
      </c>
      <c r="E17" t="s">
        <v>338</v>
      </c>
      <c r="F17" t="s">
        <v>349</v>
      </c>
    </row>
    <row r="18" spans="1:6" x14ac:dyDescent="0.25">
      <c r="A18" t="s">
        <v>24</v>
      </c>
      <c r="B18" t="s">
        <v>312</v>
      </c>
      <c r="C18" s="256">
        <v>28.082612260554502</v>
      </c>
      <c r="D18" t="s">
        <v>340</v>
      </c>
      <c r="E18" t="s">
        <v>333</v>
      </c>
      <c r="F18" t="s">
        <v>341</v>
      </c>
    </row>
    <row r="19" spans="1:6" x14ac:dyDescent="0.25">
      <c r="A19" t="s">
        <v>13</v>
      </c>
      <c r="B19" t="s">
        <v>313</v>
      </c>
      <c r="C19" s="256">
        <v>63.5641414818176</v>
      </c>
      <c r="D19" t="s">
        <v>340</v>
      </c>
      <c r="E19" t="s">
        <v>333</v>
      </c>
      <c r="F19" t="s">
        <v>341</v>
      </c>
    </row>
    <row r="20" spans="1:6" x14ac:dyDescent="0.25">
      <c r="A20" t="s">
        <v>14</v>
      </c>
      <c r="B20" t="s">
        <v>314</v>
      </c>
      <c r="C20" s="256">
        <v>5.7450643645928299</v>
      </c>
      <c r="D20" t="s">
        <v>335</v>
      </c>
      <c r="E20" t="s">
        <v>333</v>
      </c>
      <c r="F20" t="s">
        <v>336</v>
      </c>
    </row>
    <row r="21" spans="1:6" x14ac:dyDescent="0.25">
      <c r="A21" t="s">
        <v>15</v>
      </c>
      <c r="B21" t="s">
        <v>315</v>
      </c>
      <c r="C21" s="256">
        <v>37.120492107435602</v>
      </c>
      <c r="D21" t="s">
        <v>342</v>
      </c>
      <c r="E21" t="s">
        <v>333</v>
      </c>
      <c r="F21" t="s">
        <v>343</v>
      </c>
    </row>
    <row r="22" spans="1:6" x14ac:dyDescent="0.25">
      <c r="A22" t="s">
        <v>16</v>
      </c>
      <c r="B22" s="253" t="s">
        <v>323</v>
      </c>
      <c r="C22" s="9">
        <v>0</v>
      </c>
    </row>
    <row r="23" spans="1:6" x14ac:dyDescent="0.25">
      <c r="A23" t="s">
        <v>25</v>
      </c>
      <c r="B23" t="s">
        <v>316</v>
      </c>
      <c r="C23" s="256">
        <v>2.4741075004332398</v>
      </c>
      <c r="D23" t="s">
        <v>335</v>
      </c>
      <c r="E23" t="s">
        <v>338</v>
      </c>
      <c r="F23" t="s">
        <v>348</v>
      </c>
    </row>
    <row r="24" spans="1:6" x14ac:dyDescent="0.25">
      <c r="A24" t="s">
        <v>17</v>
      </c>
      <c r="B24" t="s">
        <v>317</v>
      </c>
      <c r="C24" s="256">
        <v>6.6528131053913002</v>
      </c>
      <c r="D24" t="s">
        <v>332</v>
      </c>
      <c r="E24" t="s">
        <v>333</v>
      </c>
      <c r="F24" t="s">
        <v>334</v>
      </c>
    </row>
    <row r="25" spans="1:6" x14ac:dyDescent="0.25">
      <c r="A25" t="s">
        <v>109</v>
      </c>
      <c r="B25" t="s">
        <v>318</v>
      </c>
      <c r="C25" s="256">
        <v>1.1739417836569199</v>
      </c>
      <c r="D25" t="s">
        <v>335</v>
      </c>
      <c r="E25" t="s">
        <v>333</v>
      </c>
      <c r="F25" t="s">
        <v>336</v>
      </c>
    </row>
    <row r="26" spans="1:6" x14ac:dyDescent="0.25">
      <c r="A26" t="s">
        <v>18</v>
      </c>
      <c r="B26" t="s">
        <v>319</v>
      </c>
      <c r="C26" s="256">
        <v>6.6624039066282901</v>
      </c>
      <c r="D26" t="s">
        <v>332</v>
      </c>
      <c r="E26" t="s">
        <v>338</v>
      </c>
      <c r="F26" t="s">
        <v>349</v>
      </c>
    </row>
    <row r="27" spans="1:6" x14ac:dyDescent="0.25">
      <c r="A27" t="s">
        <v>19</v>
      </c>
      <c r="B27" t="s">
        <v>320</v>
      </c>
      <c r="C27" s="256">
        <v>21.554130778195901</v>
      </c>
      <c r="D27" t="s">
        <v>340</v>
      </c>
      <c r="E27" t="s">
        <v>338</v>
      </c>
      <c r="F27" t="s">
        <v>350</v>
      </c>
    </row>
    <row r="28" spans="1:6" x14ac:dyDescent="0.25">
      <c r="A28" t="s">
        <v>20</v>
      </c>
      <c r="B28" t="s">
        <v>321</v>
      </c>
      <c r="C28" s="256">
        <v>16.284723174204199</v>
      </c>
      <c r="D28" t="s">
        <v>332</v>
      </c>
      <c r="E28" t="s">
        <v>338</v>
      </c>
      <c r="F28" t="s">
        <v>349</v>
      </c>
    </row>
    <row r="29" spans="1:6" x14ac:dyDescent="0.25">
      <c r="A29" s="255" t="s">
        <v>21</v>
      </c>
      <c r="B29" s="255" t="s">
        <v>322</v>
      </c>
      <c r="C29" s="257">
        <v>19.7654532612286</v>
      </c>
      <c r="D29" s="255" t="s">
        <v>340</v>
      </c>
      <c r="E29" s="255" t="s">
        <v>333</v>
      </c>
      <c r="F29" s="255" t="s">
        <v>341</v>
      </c>
    </row>
    <row r="32" spans="1:6" x14ac:dyDescent="0.25">
      <c r="A32" s="3" t="s">
        <v>346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workbookViewId="0">
      <pane ySplit="1" topLeftCell="A2" activePane="bottomLeft" state="frozen"/>
      <selection pane="bottomLeft" activeCell="F36" sqref="F36"/>
    </sheetView>
  </sheetViews>
  <sheetFormatPr defaultRowHeight="15" x14ac:dyDescent="0.25"/>
  <cols>
    <col min="1" max="1" width="28.42578125" customWidth="1"/>
    <col min="2" max="2" width="9.140625" style="9"/>
    <col min="3" max="3" width="14" style="9" customWidth="1"/>
    <col min="4" max="4" width="12.5703125" style="9" customWidth="1"/>
    <col min="5" max="6" width="17.7109375" style="9" customWidth="1"/>
    <col min="7" max="7" width="9.140625" style="317"/>
    <col min="8" max="9" width="12.42578125" style="9" customWidth="1"/>
    <col min="10" max="10" width="17.140625" style="9" customWidth="1"/>
    <col min="11" max="11" width="17.42578125" style="9" customWidth="1"/>
  </cols>
  <sheetData>
    <row r="1" spans="1:11" ht="45.75" thickBot="1" x14ac:dyDescent="0.3">
      <c r="A1" s="32" t="s">
        <v>0</v>
      </c>
      <c r="B1" s="357" t="s">
        <v>293</v>
      </c>
      <c r="C1" s="236" t="s">
        <v>294</v>
      </c>
      <c r="D1" s="236" t="s">
        <v>295</v>
      </c>
      <c r="E1" s="236" t="s">
        <v>324</v>
      </c>
      <c r="F1" s="237" t="s">
        <v>325</v>
      </c>
      <c r="H1" s="245" t="s">
        <v>326</v>
      </c>
      <c r="I1" s="245" t="s">
        <v>327</v>
      </c>
      <c r="J1" s="245" t="s">
        <v>328</v>
      </c>
      <c r="K1" s="245" t="s">
        <v>329</v>
      </c>
    </row>
    <row r="2" spans="1:11" x14ac:dyDescent="0.25">
      <c r="A2" s="1" t="s">
        <v>108</v>
      </c>
      <c r="B2" s="9" t="s">
        <v>296</v>
      </c>
      <c r="C2" s="238">
        <v>1255218</v>
      </c>
      <c r="D2" s="239">
        <v>87506.59</v>
      </c>
      <c r="E2" s="240">
        <v>32400</v>
      </c>
      <c r="F2" s="241">
        <v>0.37</v>
      </c>
      <c r="G2" s="318"/>
      <c r="H2" s="246">
        <v>493753.4</v>
      </c>
      <c r="I2" s="246">
        <v>24.341000000000001</v>
      </c>
      <c r="J2" s="247">
        <v>20</v>
      </c>
      <c r="K2" s="248">
        <v>0.82199999999999995</v>
      </c>
    </row>
    <row r="3" spans="1:11" x14ac:dyDescent="0.25">
      <c r="A3" s="1" t="s">
        <v>22</v>
      </c>
      <c r="B3" s="9" t="s">
        <v>297</v>
      </c>
      <c r="C3" s="238">
        <v>581163</v>
      </c>
      <c r="D3" s="238">
        <v>169362</v>
      </c>
      <c r="E3" s="238">
        <v>111968</v>
      </c>
      <c r="F3" s="241">
        <v>0.66100000000000003</v>
      </c>
      <c r="G3" s="318"/>
      <c r="H3" s="249" t="s">
        <v>137</v>
      </c>
      <c r="I3" s="246"/>
      <c r="J3" s="247"/>
      <c r="K3" s="248" t="s">
        <v>137</v>
      </c>
    </row>
    <row r="4" spans="1:11" x14ac:dyDescent="0.25">
      <c r="A4" s="1" t="s">
        <v>1</v>
      </c>
      <c r="B4" s="9" t="s">
        <v>298</v>
      </c>
      <c r="C4" s="238">
        <v>69</v>
      </c>
      <c r="D4" s="239">
        <v>68.95</v>
      </c>
      <c r="E4" s="242">
        <v>0</v>
      </c>
      <c r="F4" s="241">
        <v>0</v>
      </c>
      <c r="G4" s="318"/>
      <c r="H4" s="246">
        <v>642744.69999999995</v>
      </c>
      <c r="I4" s="246">
        <v>642270.87300000002</v>
      </c>
      <c r="J4" s="247">
        <v>0</v>
      </c>
      <c r="K4" s="248">
        <v>0</v>
      </c>
    </row>
    <row r="5" spans="1:11" x14ac:dyDescent="0.25">
      <c r="A5" s="1" t="s">
        <v>2</v>
      </c>
      <c r="B5" s="9" t="s">
        <v>299</v>
      </c>
      <c r="C5" s="238">
        <v>27211</v>
      </c>
      <c r="D5" s="239">
        <v>2065.71</v>
      </c>
      <c r="E5" s="238">
        <v>1422</v>
      </c>
      <c r="F5" s="241">
        <v>0.68799999999999994</v>
      </c>
      <c r="G5" s="318"/>
      <c r="H5" s="249" t="s">
        <v>137</v>
      </c>
      <c r="I5" s="246"/>
      <c r="J5" s="247"/>
      <c r="K5" s="248" t="s">
        <v>137</v>
      </c>
    </row>
    <row r="6" spans="1:11" x14ac:dyDescent="0.25">
      <c r="A6" s="1" t="s">
        <v>3</v>
      </c>
      <c r="B6" s="9" t="s">
        <v>300</v>
      </c>
      <c r="C6" s="238">
        <v>1701</v>
      </c>
      <c r="D6" s="239">
        <v>172.69</v>
      </c>
      <c r="E6" s="242">
        <v>0</v>
      </c>
      <c r="F6" s="241">
        <v>0</v>
      </c>
      <c r="G6" s="318"/>
      <c r="H6" s="246">
        <v>165505.1</v>
      </c>
      <c r="I6" s="246">
        <v>37.463999999999999</v>
      </c>
      <c r="J6" s="247">
        <v>0</v>
      </c>
      <c r="K6" s="248">
        <v>0</v>
      </c>
    </row>
    <row r="7" spans="1:11" x14ac:dyDescent="0.25">
      <c r="A7" s="1" t="s">
        <v>4</v>
      </c>
      <c r="B7" s="126" t="s">
        <v>301</v>
      </c>
      <c r="C7" s="240">
        <v>21844</v>
      </c>
      <c r="D7" s="239">
        <v>343.96</v>
      </c>
      <c r="E7" s="243">
        <v>0</v>
      </c>
      <c r="F7" s="241">
        <v>0</v>
      </c>
      <c r="G7" s="318"/>
      <c r="H7" s="246">
        <v>7031.1</v>
      </c>
      <c r="I7" s="246">
        <v>11.803000000000001</v>
      </c>
      <c r="J7" s="247">
        <v>0</v>
      </c>
      <c r="K7" s="248">
        <v>0</v>
      </c>
    </row>
    <row r="8" spans="1:11" x14ac:dyDescent="0.25">
      <c r="A8" s="1" t="s">
        <v>5</v>
      </c>
      <c r="B8" s="9" t="s">
        <v>302</v>
      </c>
      <c r="C8" s="238">
        <v>121834</v>
      </c>
      <c r="D8" s="239">
        <v>5936.25</v>
      </c>
      <c r="E8" s="242">
        <v>0</v>
      </c>
      <c r="F8" s="241">
        <v>0</v>
      </c>
      <c r="G8" s="318"/>
      <c r="H8" s="250">
        <v>78827.414842185244</v>
      </c>
      <c r="I8" s="246">
        <v>0</v>
      </c>
      <c r="J8" s="247">
        <v>0</v>
      </c>
      <c r="K8" s="248">
        <v>0</v>
      </c>
    </row>
    <row r="9" spans="1:11" x14ac:dyDescent="0.25">
      <c r="A9" s="1" t="s">
        <v>49</v>
      </c>
      <c r="B9" s="9" t="s">
        <v>303</v>
      </c>
      <c r="C9" s="238">
        <v>17336</v>
      </c>
      <c r="D9" s="239">
        <v>733.83</v>
      </c>
      <c r="E9" s="242">
        <v>0</v>
      </c>
      <c r="F9" s="241">
        <v>0</v>
      </c>
      <c r="G9" s="318"/>
      <c r="H9" s="249" t="s">
        <v>137</v>
      </c>
      <c r="I9" s="246"/>
      <c r="J9" s="247"/>
      <c r="K9" s="248" t="s">
        <v>137</v>
      </c>
    </row>
    <row r="10" spans="1:11" x14ac:dyDescent="0.25">
      <c r="A10" s="1" t="s">
        <v>6</v>
      </c>
      <c r="B10" s="9" t="s">
        <v>304</v>
      </c>
      <c r="C10" s="238">
        <v>1135429</v>
      </c>
      <c r="D10" s="238">
        <v>200074</v>
      </c>
      <c r="E10" s="238">
        <v>34834</v>
      </c>
      <c r="F10" s="241">
        <v>0.17399999999999999</v>
      </c>
      <c r="G10" s="318"/>
      <c r="H10" s="249" t="s">
        <v>137</v>
      </c>
      <c r="I10" s="246"/>
      <c r="J10" s="247"/>
      <c r="K10" s="248" t="s">
        <v>137</v>
      </c>
    </row>
    <row r="11" spans="1:11" x14ac:dyDescent="0.25">
      <c r="A11" s="1" t="s">
        <v>7</v>
      </c>
      <c r="B11" s="9" t="s">
        <v>305</v>
      </c>
      <c r="C11" s="238">
        <v>586770</v>
      </c>
      <c r="D11" s="239">
        <v>72544.490000000005</v>
      </c>
      <c r="E11" s="238">
        <v>30070</v>
      </c>
      <c r="F11" s="241">
        <v>0.41499999999999998</v>
      </c>
      <c r="G11" s="318"/>
      <c r="H11" s="246">
        <v>112400.4</v>
      </c>
      <c r="I11" s="246">
        <v>903.90300000000002</v>
      </c>
      <c r="J11" s="247">
        <v>83</v>
      </c>
      <c r="K11" s="248">
        <v>9.1999999999999998E-2</v>
      </c>
    </row>
    <row r="12" spans="1:11" x14ac:dyDescent="0.25">
      <c r="A12" s="1" t="s">
        <v>23</v>
      </c>
      <c r="B12" s="258" t="s">
        <v>306</v>
      </c>
      <c r="C12" s="238">
        <v>30495</v>
      </c>
      <c r="D12" s="239">
        <v>79.709999999999994</v>
      </c>
      <c r="E12" s="242">
        <v>106</v>
      </c>
      <c r="F12" s="241">
        <v>1</v>
      </c>
      <c r="G12" s="318"/>
      <c r="H12" s="249" t="s">
        <v>137</v>
      </c>
      <c r="I12" s="246"/>
      <c r="J12" s="247"/>
      <c r="K12" s="248" t="s">
        <v>137</v>
      </c>
    </row>
    <row r="13" spans="1:11" x14ac:dyDescent="0.25">
      <c r="A13" s="1" t="s">
        <v>8</v>
      </c>
      <c r="B13" s="9" t="s">
        <v>307</v>
      </c>
      <c r="C13" s="238">
        <v>594719</v>
      </c>
      <c r="D13" s="238">
        <v>33242</v>
      </c>
      <c r="E13" s="238">
        <v>28443</v>
      </c>
      <c r="F13" s="241">
        <v>0.85599999999999998</v>
      </c>
      <c r="G13" s="318"/>
      <c r="H13" s="246">
        <v>1205824.8</v>
      </c>
      <c r="I13" s="246">
        <v>8998</v>
      </c>
      <c r="J13" s="249">
        <v>2692</v>
      </c>
      <c r="K13" s="248">
        <v>0.29899999999999999</v>
      </c>
    </row>
    <row r="14" spans="1:11" x14ac:dyDescent="0.25">
      <c r="A14" s="1" t="s">
        <v>9</v>
      </c>
      <c r="B14" s="9" t="s">
        <v>308</v>
      </c>
      <c r="C14" s="238">
        <v>118860</v>
      </c>
      <c r="D14" s="239">
        <v>27190.41</v>
      </c>
      <c r="E14" s="238">
        <v>14516</v>
      </c>
      <c r="F14" s="241">
        <v>0.53400000000000003</v>
      </c>
      <c r="G14" s="318"/>
      <c r="H14" s="249" t="s">
        <v>137</v>
      </c>
      <c r="I14" s="246"/>
      <c r="J14" s="247"/>
      <c r="K14" s="248" t="s">
        <v>137</v>
      </c>
    </row>
    <row r="15" spans="1:11" x14ac:dyDescent="0.25">
      <c r="A15" s="1" t="s">
        <v>10</v>
      </c>
      <c r="B15" s="9" t="s">
        <v>309</v>
      </c>
      <c r="C15" s="238">
        <v>2062</v>
      </c>
      <c r="D15" s="239">
        <v>97.46</v>
      </c>
      <c r="E15" s="242">
        <v>63</v>
      </c>
      <c r="F15" s="241">
        <v>0.64600000000000002</v>
      </c>
      <c r="G15" s="318"/>
      <c r="H15" s="246">
        <v>1280068.3</v>
      </c>
      <c r="I15" s="246">
        <v>49.643999999999998</v>
      </c>
      <c r="J15" s="247">
        <v>4</v>
      </c>
      <c r="K15" s="248">
        <v>8.1000000000000003E-2</v>
      </c>
    </row>
    <row r="16" spans="1:11" x14ac:dyDescent="0.25">
      <c r="A16" s="1" t="s">
        <v>11</v>
      </c>
      <c r="B16" s="9" t="s">
        <v>310</v>
      </c>
      <c r="C16" s="238">
        <v>396</v>
      </c>
      <c r="D16" s="239">
        <v>48.21</v>
      </c>
      <c r="E16" s="242">
        <v>0</v>
      </c>
      <c r="F16" s="241">
        <v>0</v>
      </c>
      <c r="G16" s="318"/>
      <c r="H16" s="246">
        <v>63362.3</v>
      </c>
      <c r="I16" s="246">
        <v>68825</v>
      </c>
      <c r="J16" s="247">
        <v>0</v>
      </c>
      <c r="K16" s="248">
        <v>0</v>
      </c>
    </row>
    <row r="17" spans="1:11" x14ac:dyDescent="0.25">
      <c r="A17" s="1" t="s">
        <v>12</v>
      </c>
      <c r="B17" s="9" t="s">
        <v>311</v>
      </c>
      <c r="C17" s="238">
        <v>791082</v>
      </c>
      <c r="D17" s="238">
        <v>170662</v>
      </c>
      <c r="E17" s="238">
        <v>37856</v>
      </c>
      <c r="F17" s="241">
        <v>0.222</v>
      </c>
      <c r="G17" s="318"/>
      <c r="H17" s="246">
        <v>574409.6</v>
      </c>
      <c r="I17" s="246">
        <v>12821.008</v>
      </c>
      <c r="J17" s="249">
        <v>1476</v>
      </c>
      <c r="K17" s="248">
        <v>0.115</v>
      </c>
    </row>
    <row r="18" spans="1:11" x14ac:dyDescent="0.25">
      <c r="A18" s="1" t="s">
        <v>24</v>
      </c>
      <c r="B18" s="9" t="s">
        <v>312</v>
      </c>
      <c r="C18" s="238">
        <v>827465</v>
      </c>
      <c r="D18" s="239">
        <v>313534.36</v>
      </c>
      <c r="E18" s="238">
        <v>129582</v>
      </c>
      <c r="F18" s="241">
        <v>0.41299999999999998</v>
      </c>
      <c r="G18" s="318"/>
      <c r="H18" s="246">
        <v>562727.6</v>
      </c>
      <c r="I18" s="246">
        <v>9646.2749999999996</v>
      </c>
      <c r="J18" s="247">
        <v>244</v>
      </c>
      <c r="K18" s="248">
        <v>2.5000000000000001E-2</v>
      </c>
    </row>
    <row r="19" spans="1:11" x14ac:dyDescent="0.25">
      <c r="A19" s="1" t="s">
        <v>13</v>
      </c>
      <c r="B19" s="9" t="s">
        <v>313</v>
      </c>
      <c r="C19" s="238">
        <v>2536</v>
      </c>
      <c r="D19" s="239">
        <v>1600.4</v>
      </c>
      <c r="E19" s="238">
        <v>1064</v>
      </c>
      <c r="F19" s="241">
        <v>0.66500000000000004</v>
      </c>
      <c r="G19" s="318"/>
      <c r="H19" s="246">
        <v>316498.90000000002</v>
      </c>
      <c r="I19" s="246">
        <v>40.707999999999998</v>
      </c>
      <c r="J19" s="247">
        <v>1</v>
      </c>
      <c r="K19" s="248">
        <v>2.5000000000000001E-2</v>
      </c>
    </row>
    <row r="20" spans="1:11" x14ac:dyDescent="0.25">
      <c r="A20" s="1" t="s">
        <v>14</v>
      </c>
      <c r="B20" s="9" t="s">
        <v>314</v>
      </c>
      <c r="C20" s="238">
        <v>25452</v>
      </c>
      <c r="D20" s="239">
        <v>2319.73</v>
      </c>
      <c r="E20" s="238">
        <v>2216</v>
      </c>
      <c r="F20" s="241">
        <v>0.95499999999999996</v>
      </c>
      <c r="G20" s="318"/>
      <c r="H20" s="249" t="s">
        <v>137</v>
      </c>
      <c r="I20" s="246"/>
      <c r="J20" s="247"/>
      <c r="K20" s="248" t="s">
        <v>137</v>
      </c>
    </row>
    <row r="21" spans="1:11" x14ac:dyDescent="0.25">
      <c r="A21" s="1" t="s">
        <v>15</v>
      </c>
      <c r="B21" s="9" t="s">
        <v>315</v>
      </c>
      <c r="C21" s="238">
        <v>487</v>
      </c>
      <c r="D21" s="239">
        <v>204.94</v>
      </c>
      <c r="E21" s="242">
        <v>171</v>
      </c>
      <c r="F21" s="241">
        <v>0.83399999999999996</v>
      </c>
      <c r="G21" s="318"/>
      <c r="H21" s="246">
        <v>1340839.5</v>
      </c>
      <c r="I21" s="246">
        <v>484.08</v>
      </c>
      <c r="J21" s="247">
        <v>428</v>
      </c>
      <c r="K21" s="248">
        <v>0.88400000000000001</v>
      </c>
    </row>
    <row r="22" spans="1:11" x14ac:dyDescent="0.25">
      <c r="A22" s="1" t="s">
        <v>16</v>
      </c>
      <c r="B22" s="126" t="s">
        <v>323</v>
      </c>
      <c r="C22" s="244">
        <v>637991.6</v>
      </c>
      <c r="D22" s="239">
        <v>0</v>
      </c>
      <c r="E22" s="242">
        <v>0</v>
      </c>
      <c r="F22" s="241">
        <v>0</v>
      </c>
      <c r="G22" s="318"/>
      <c r="H22" s="246">
        <v>784501.56423777901</v>
      </c>
      <c r="I22" s="246">
        <v>0</v>
      </c>
      <c r="J22" s="247">
        <v>0</v>
      </c>
      <c r="K22" s="248">
        <v>0</v>
      </c>
    </row>
    <row r="23" spans="1:11" x14ac:dyDescent="0.25">
      <c r="A23" s="1" t="s">
        <v>25</v>
      </c>
      <c r="B23" s="9" t="s">
        <v>316</v>
      </c>
      <c r="C23" s="238">
        <v>1224385</v>
      </c>
      <c r="D23" s="239">
        <v>97928.3</v>
      </c>
      <c r="E23" s="238">
        <v>62088</v>
      </c>
      <c r="F23" s="241">
        <v>0.63400000000000001</v>
      </c>
      <c r="G23" s="318"/>
      <c r="H23" s="246">
        <v>1542559.9</v>
      </c>
      <c r="I23" s="246">
        <v>185943</v>
      </c>
      <c r="J23" s="249">
        <v>2817</v>
      </c>
      <c r="K23" s="248">
        <v>1.4999999999999999E-2</v>
      </c>
    </row>
    <row r="24" spans="1:11" x14ac:dyDescent="0.25">
      <c r="A24" s="1" t="s">
        <v>17</v>
      </c>
      <c r="B24" s="9" t="s">
        <v>317</v>
      </c>
      <c r="C24" s="238">
        <v>633580</v>
      </c>
      <c r="D24" s="239">
        <v>98214.49</v>
      </c>
      <c r="E24" s="238">
        <v>59271</v>
      </c>
      <c r="F24" s="241">
        <v>0.60299999999999998</v>
      </c>
      <c r="G24" s="318"/>
      <c r="H24" s="249" t="s">
        <v>137</v>
      </c>
      <c r="I24" s="246"/>
      <c r="J24" s="247"/>
      <c r="K24" s="248" t="s">
        <v>137</v>
      </c>
    </row>
    <row r="25" spans="1:11" x14ac:dyDescent="0.25">
      <c r="A25" s="1" t="s">
        <v>109</v>
      </c>
      <c r="B25" s="9" t="s">
        <v>318</v>
      </c>
      <c r="C25" s="238">
        <v>1871252</v>
      </c>
      <c r="D25" s="239">
        <v>42697.53</v>
      </c>
      <c r="E25" s="238">
        <v>15954</v>
      </c>
      <c r="F25" s="241">
        <v>0.374</v>
      </c>
      <c r="G25" s="318"/>
      <c r="H25" s="246">
        <v>66785.600000000006</v>
      </c>
      <c r="I25" s="246">
        <v>10661.954</v>
      </c>
      <c r="J25" s="247">
        <v>0</v>
      </c>
      <c r="K25" s="248">
        <v>0</v>
      </c>
    </row>
    <row r="26" spans="1:11" x14ac:dyDescent="0.25">
      <c r="A26" s="1" t="s">
        <v>18</v>
      </c>
      <c r="B26" s="9" t="s">
        <v>319</v>
      </c>
      <c r="C26" s="238">
        <v>243145</v>
      </c>
      <c r="D26" s="239">
        <v>39058.67</v>
      </c>
      <c r="E26" s="238">
        <v>16000</v>
      </c>
      <c r="F26" s="241">
        <v>0.41</v>
      </c>
      <c r="G26" s="318"/>
      <c r="H26" s="249" t="s">
        <v>137</v>
      </c>
      <c r="I26" s="246"/>
      <c r="J26" s="247"/>
      <c r="K26" s="248" t="s">
        <v>137</v>
      </c>
    </row>
    <row r="27" spans="1:11" x14ac:dyDescent="0.25">
      <c r="A27" s="1" t="s">
        <v>19</v>
      </c>
      <c r="B27" s="9" t="s">
        <v>320</v>
      </c>
      <c r="C27" s="238">
        <v>947253</v>
      </c>
      <c r="D27" s="238">
        <v>361594</v>
      </c>
      <c r="E27" s="238">
        <v>118704</v>
      </c>
      <c r="F27" s="241">
        <v>0.32800000000000001</v>
      </c>
      <c r="G27" s="318"/>
      <c r="H27" s="246">
        <v>243129.60000000001</v>
      </c>
      <c r="I27" s="246">
        <v>7329</v>
      </c>
      <c r="J27" s="249">
        <v>4070</v>
      </c>
      <c r="K27" s="248">
        <v>0.55500000000000005</v>
      </c>
    </row>
    <row r="28" spans="1:11" x14ac:dyDescent="0.25">
      <c r="A28" s="1" t="s">
        <v>20</v>
      </c>
      <c r="B28" s="9" t="s">
        <v>321</v>
      </c>
      <c r="C28" s="238">
        <v>755640</v>
      </c>
      <c r="D28" s="239">
        <v>286161.09000000003</v>
      </c>
      <c r="E28" s="238">
        <v>105470</v>
      </c>
      <c r="F28" s="241">
        <v>0.36899999999999999</v>
      </c>
      <c r="G28" s="318"/>
      <c r="H28" s="249" t="s">
        <v>137</v>
      </c>
      <c r="I28" s="246"/>
      <c r="J28" s="247"/>
      <c r="K28" s="248" t="s">
        <v>137</v>
      </c>
    </row>
    <row r="29" spans="1:11" x14ac:dyDescent="0.25">
      <c r="A29" s="403" t="s">
        <v>21</v>
      </c>
      <c r="B29" s="361" t="s">
        <v>322</v>
      </c>
      <c r="C29" s="404">
        <v>392573</v>
      </c>
      <c r="D29" s="405">
        <v>106837.17</v>
      </c>
      <c r="E29" s="404">
        <v>24349</v>
      </c>
      <c r="F29" s="406">
        <v>0.22800000000000001</v>
      </c>
      <c r="G29" s="407"/>
      <c r="H29" s="408" t="s">
        <v>137</v>
      </c>
      <c r="I29" s="409"/>
      <c r="J29" s="410"/>
      <c r="K29" s="411" t="s">
        <v>137</v>
      </c>
    </row>
    <row r="30" spans="1:11" x14ac:dyDescent="0.25">
      <c r="G30" s="111"/>
    </row>
    <row r="31" spans="1:11" x14ac:dyDescent="0.25">
      <c r="G31" s="45"/>
    </row>
    <row r="32" spans="1:11" x14ac:dyDescent="0.25">
      <c r="G32" s="111"/>
    </row>
    <row r="33" spans="7:7" x14ac:dyDescent="0.25">
      <c r="G33" s="111"/>
    </row>
    <row r="34" spans="7:7" x14ac:dyDescent="0.25">
      <c r="G34" s="111"/>
    </row>
    <row r="35" spans="7:7" x14ac:dyDescent="0.25">
      <c r="G35" s="319"/>
    </row>
    <row r="36" spans="7:7" x14ac:dyDescent="0.25">
      <c r="G36" s="319"/>
    </row>
  </sheetData>
  <autoFilter ref="A1:K47"/>
  <conditionalFormatting sqref="F2:F29 K2:K29">
    <cfRule type="cellIs" dxfId="0" priority="1" operator="lessThan">
      <formula>0.6</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0"/>
  <sheetViews>
    <sheetView workbookViewId="0">
      <pane ySplit="1" topLeftCell="A2" activePane="bottomLeft" state="frozen"/>
      <selection pane="bottomLeft" activeCell="C14" sqref="C14"/>
    </sheetView>
  </sheetViews>
  <sheetFormatPr defaultRowHeight="15" x14ac:dyDescent="0.25"/>
  <cols>
    <col min="1" max="1" width="36.28515625" bestFit="1" customWidth="1"/>
    <col min="2" max="2" width="23" customWidth="1"/>
    <col min="3" max="3" width="197.5703125" customWidth="1"/>
  </cols>
  <sheetData>
    <row r="1" spans="1:3" ht="15.75" thickBot="1" x14ac:dyDescent="0.3">
      <c r="A1" s="272" t="s">
        <v>1532</v>
      </c>
      <c r="B1" s="273" t="s">
        <v>0</v>
      </c>
      <c r="C1" s="274" t="s">
        <v>135</v>
      </c>
    </row>
    <row r="2" spans="1:3" x14ac:dyDescent="0.25">
      <c r="A2" s="275" t="s">
        <v>1533</v>
      </c>
      <c r="B2" s="291" t="s">
        <v>2</v>
      </c>
      <c r="C2" s="291" t="s">
        <v>1659</v>
      </c>
    </row>
    <row r="3" spans="1:3" x14ac:dyDescent="0.25">
      <c r="A3" s="275" t="s">
        <v>1533</v>
      </c>
      <c r="B3" s="291" t="s">
        <v>5</v>
      </c>
      <c r="C3" s="291" t="s">
        <v>1824</v>
      </c>
    </row>
    <row r="4" spans="1:3" x14ac:dyDescent="0.25">
      <c r="A4" s="275" t="s">
        <v>1533</v>
      </c>
      <c r="B4" s="291" t="s">
        <v>49</v>
      </c>
      <c r="C4" s="291" t="s">
        <v>1672</v>
      </c>
    </row>
    <row r="5" spans="1:3" x14ac:dyDescent="0.25">
      <c r="A5" s="275" t="s">
        <v>1533</v>
      </c>
      <c r="B5" s="291" t="s">
        <v>49</v>
      </c>
      <c r="C5" s="291" t="s">
        <v>1673</v>
      </c>
    </row>
    <row r="6" spans="1:3" x14ac:dyDescent="0.25">
      <c r="A6" s="275" t="s">
        <v>1533</v>
      </c>
      <c r="B6" s="291" t="s">
        <v>6</v>
      </c>
      <c r="C6" s="291" t="s">
        <v>1660</v>
      </c>
    </row>
    <row r="7" spans="1:3" x14ac:dyDescent="0.25">
      <c r="A7" s="275" t="s">
        <v>1533</v>
      </c>
      <c r="B7" s="291" t="s">
        <v>6</v>
      </c>
      <c r="C7" s="291" t="s">
        <v>1661</v>
      </c>
    </row>
    <row r="8" spans="1:3" ht="45" x14ac:dyDescent="0.25">
      <c r="A8" s="275" t="s">
        <v>1533</v>
      </c>
      <c r="B8" s="291" t="s">
        <v>7</v>
      </c>
      <c r="C8" s="291" t="s">
        <v>1662</v>
      </c>
    </row>
    <row r="9" spans="1:3" x14ac:dyDescent="0.25">
      <c r="A9" s="275" t="s">
        <v>1533</v>
      </c>
      <c r="B9" s="291" t="s">
        <v>23</v>
      </c>
      <c r="C9" s="291" t="s">
        <v>1663</v>
      </c>
    </row>
    <row r="10" spans="1:3" x14ac:dyDescent="0.25">
      <c r="A10" s="275" t="s">
        <v>1533</v>
      </c>
      <c r="B10" s="291" t="s">
        <v>23</v>
      </c>
      <c r="C10" s="291" t="s">
        <v>1664</v>
      </c>
    </row>
    <row r="11" spans="1:3" x14ac:dyDescent="0.25">
      <c r="A11" s="275" t="s">
        <v>1533</v>
      </c>
      <c r="B11" s="291" t="s">
        <v>23</v>
      </c>
      <c r="C11" s="291" t="s">
        <v>1665</v>
      </c>
    </row>
    <row r="12" spans="1:3" x14ac:dyDescent="0.25">
      <c r="A12" s="275" t="s">
        <v>1533</v>
      </c>
      <c r="B12" s="291" t="s">
        <v>23</v>
      </c>
      <c r="C12" s="291" t="s">
        <v>1666</v>
      </c>
    </row>
    <row r="13" spans="1:3" x14ac:dyDescent="0.25">
      <c r="A13" s="275" t="s">
        <v>1533</v>
      </c>
      <c r="B13" s="291" t="s">
        <v>8</v>
      </c>
      <c r="C13" s="291" t="s">
        <v>1667</v>
      </c>
    </row>
    <row r="14" spans="1:3" ht="30" x14ac:dyDescent="0.25">
      <c r="A14" s="275" t="s">
        <v>1533</v>
      </c>
      <c r="B14" s="291" t="s">
        <v>9</v>
      </c>
      <c r="C14" s="291" t="s">
        <v>1668</v>
      </c>
    </row>
    <row r="15" spans="1:3" x14ac:dyDescent="0.25">
      <c r="A15" s="275" t="s">
        <v>1533</v>
      </c>
      <c r="B15" s="291" t="s">
        <v>10</v>
      </c>
      <c r="C15" s="291" t="s">
        <v>1669</v>
      </c>
    </row>
    <row r="16" spans="1:3" x14ac:dyDescent="0.25">
      <c r="A16" s="275" t="s">
        <v>1533</v>
      </c>
      <c r="B16" s="291" t="s">
        <v>10</v>
      </c>
      <c r="C16" s="291" t="s">
        <v>1670</v>
      </c>
    </row>
    <row r="17" spans="1:3" x14ac:dyDescent="0.25">
      <c r="A17" s="275" t="s">
        <v>1533</v>
      </c>
      <c r="B17" s="291" t="s">
        <v>10</v>
      </c>
      <c r="C17" s="291" t="s">
        <v>1671</v>
      </c>
    </row>
    <row r="18" spans="1:3" ht="30" x14ac:dyDescent="0.25">
      <c r="A18" s="275" t="s">
        <v>1533</v>
      </c>
      <c r="B18" s="291" t="s">
        <v>109</v>
      </c>
      <c r="C18" s="291" t="s">
        <v>1845</v>
      </c>
    </row>
    <row r="19" spans="1:3" x14ac:dyDescent="0.25">
      <c r="A19" s="275" t="s">
        <v>1533</v>
      </c>
      <c r="B19" s="291" t="s">
        <v>18</v>
      </c>
      <c r="C19" s="291" t="s">
        <v>1674</v>
      </c>
    </row>
    <row r="20" spans="1:3" ht="30" x14ac:dyDescent="0.25">
      <c r="A20" s="275" t="s">
        <v>1533</v>
      </c>
      <c r="B20" s="291" t="s">
        <v>19</v>
      </c>
      <c r="C20" s="291" t="s">
        <v>1675</v>
      </c>
    </row>
    <row r="21" spans="1:3" ht="30" x14ac:dyDescent="0.25">
      <c r="A21" s="275" t="s">
        <v>1533</v>
      </c>
      <c r="B21" s="291" t="s">
        <v>19</v>
      </c>
      <c r="C21" s="291" t="s">
        <v>1676</v>
      </c>
    </row>
    <row r="22" spans="1:3" x14ac:dyDescent="0.25">
      <c r="A22" s="275" t="s">
        <v>1533</v>
      </c>
      <c r="B22" s="291" t="s">
        <v>20</v>
      </c>
      <c r="C22" s="291" t="s">
        <v>1677</v>
      </c>
    </row>
    <row r="23" spans="1:3" ht="30" x14ac:dyDescent="0.25">
      <c r="A23" s="275" t="s">
        <v>1533</v>
      </c>
      <c r="B23" s="291" t="s">
        <v>20</v>
      </c>
      <c r="C23" s="291" t="s">
        <v>1678</v>
      </c>
    </row>
    <row r="24" spans="1:3" x14ac:dyDescent="0.25">
      <c r="A24" s="275" t="s">
        <v>1533</v>
      </c>
      <c r="B24" s="291" t="s">
        <v>21</v>
      </c>
      <c r="C24" s="291" t="s">
        <v>1679</v>
      </c>
    </row>
    <row r="25" spans="1:3" x14ac:dyDescent="0.25">
      <c r="A25" s="276" t="s">
        <v>1534</v>
      </c>
      <c r="B25" s="277" t="s">
        <v>22</v>
      </c>
      <c r="C25" s="277" t="s">
        <v>1579</v>
      </c>
    </row>
    <row r="26" spans="1:3" x14ac:dyDescent="0.25">
      <c r="A26" s="276" t="s">
        <v>1534</v>
      </c>
      <c r="B26" s="277" t="s">
        <v>2</v>
      </c>
      <c r="C26" s="277" t="s">
        <v>1580</v>
      </c>
    </row>
    <row r="27" spans="1:3" x14ac:dyDescent="0.25">
      <c r="A27" s="276" t="s">
        <v>1534</v>
      </c>
      <c r="B27" s="277" t="s">
        <v>2</v>
      </c>
      <c r="C27" s="277" t="s">
        <v>1581</v>
      </c>
    </row>
    <row r="28" spans="1:3" x14ac:dyDescent="0.25">
      <c r="A28" s="276" t="s">
        <v>1534</v>
      </c>
      <c r="B28" s="277" t="s">
        <v>2</v>
      </c>
      <c r="C28" s="277" t="s">
        <v>1582</v>
      </c>
    </row>
    <row r="29" spans="1:3" x14ac:dyDescent="0.25">
      <c r="A29" s="276" t="s">
        <v>1534</v>
      </c>
      <c r="B29" s="277" t="s">
        <v>49</v>
      </c>
      <c r="C29" s="277" t="s">
        <v>1599</v>
      </c>
    </row>
    <row r="30" spans="1:3" x14ac:dyDescent="0.25">
      <c r="A30" s="276" t="s">
        <v>1534</v>
      </c>
      <c r="B30" s="277" t="s">
        <v>49</v>
      </c>
      <c r="C30" s="277" t="s">
        <v>1600</v>
      </c>
    </row>
    <row r="31" spans="1:3" x14ac:dyDescent="0.25">
      <c r="A31" s="276" t="s">
        <v>1534</v>
      </c>
      <c r="B31" s="277" t="s">
        <v>6</v>
      </c>
      <c r="C31" s="277" t="s">
        <v>1583</v>
      </c>
    </row>
    <row r="32" spans="1:3" x14ac:dyDescent="0.25">
      <c r="A32" s="276" t="s">
        <v>1534</v>
      </c>
      <c r="B32" s="277" t="s">
        <v>6</v>
      </c>
      <c r="C32" s="277" t="s">
        <v>1584</v>
      </c>
    </row>
    <row r="33" spans="1:3" x14ac:dyDescent="0.25">
      <c r="A33" s="276" t="s">
        <v>1534</v>
      </c>
      <c r="B33" s="277" t="s">
        <v>7</v>
      </c>
      <c r="C33" s="277" t="s">
        <v>1585</v>
      </c>
    </row>
    <row r="34" spans="1:3" x14ac:dyDescent="0.25">
      <c r="A34" s="276" t="s">
        <v>1534</v>
      </c>
      <c r="B34" s="277" t="s">
        <v>7</v>
      </c>
      <c r="C34" s="277" t="s">
        <v>1586</v>
      </c>
    </row>
    <row r="35" spans="1:3" x14ac:dyDescent="0.25">
      <c r="A35" s="276" t="s">
        <v>1534</v>
      </c>
      <c r="B35" s="277" t="s">
        <v>23</v>
      </c>
      <c r="C35" s="277" t="s">
        <v>1587</v>
      </c>
    </row>
    <row r="36" spans="1:3" x14ac:dyDescent="0.25">
      <c r="A36" s="276" t="s">
        <v>1534</v>
      </c>
      <c r="B36" s="277" t="s">
        <v>23</v>
      </c>
      <c r="C36" s="277" t="s">
        <v>1588</v>
      </c>
    </row>
    <row r="37" spans="1:3" x14ac:dyDescent="0.25">
      <c r="A37" s="276" t="s">
        <v>1534</v>
      </c>
      <c r="B37" s="277" t="s">
        <v>23</v>
      </c>
      <c r="C37" s="277" t="s">
        <v>1589</v>
      </c>
    </row>
    <row r="38" spans="1:3" x14ac:dyDescent="0.25">
      <c r="A38" s="276" t="s">
        <v>1534</v>
      </c>
      <c r="B38" s="277" t="s">
        <v>8</v>
      </c>
      <c r="C38" s="277" t="s">
        <v>1590</v>
      </c>
    </row>
    <row r="39" spans="1:3" x14ac:dyDescent="0.25">
      <c r="A39" s="276" t="s">
        <v>1534</v>
      </c>
      <c r="B39" s="277" t="s">
        <v>8</v>
      </c>
      <c r="C39" s="292" t="s">
        <v>1591</v>
      </c>
    </row>
    <row r="40" spans="1:3" x14ac:dyDescent="0.25">
      <c r="A40" s="276" t="s">
        <v>1534</v>
      </c>
      <c r="B40" s="277" t="s">
        <v>8</v>
      </c>
      <c r="C40" s="292" t="s">
        <v>1592</v>
      </c>
    </row>
    <row r="41" spans="1:3" ht="30" x14ac:dyDescent="0.25">
      <c r="A41" s="276" t="s">
        <v>1534</v>
      </c>
      <c r="B41" s="277" t="s">
        <v>9</v>
      </c>
      <c r="C41" s="292" t="s">
        <v>1593</v>
      </c>
    </row>
    <row r="42" spans="1:3" x14ac:dyDescent="0.25">
      <c r="A42" s="276" t="s">
        <v>1534</v>
      </c>
      <c r="B42" s="277" t="s">
        <v>9</v>
      </c>
      <c r="C42" s="292" t="s">
        <v>1594</v>
      </c>
    </row>
    <row r="43" spans="1:3" ht="30" x14ac:dyDescent="0.25">
      <c r="A43" s="276" t="s">
        <v>1534</v>
      </c>
      <c r="B43" s="277" t="s">
        <v>10</v>
      </c>
      <c r="C43" s="292" t="s">
        <v>1595</v>
      </c>
    </row>
    <row r="44" spans="1:3" x14ac:dyDescent="0.25">
      <c r="A44" s="276" t="s">
        <v>1534</v>
      </c>
      <c r="B44" s="277" t="s">
        <v>10</v>
      </c>
      <c r="C44" s="292" t="s">
        <v>1596</v>
      </c>
    </row>
    <row r="45" spans="1:3" ht="30" x14ac:dyDescent="0.25">
      <c r="A45" s="276" t="s">
        <v>1534</v>
      </c>
      <c r="B45" s="277" t="s">
        <v>12</v>
      </c>
      <c r="C45" s="292" t="s">
        <v>1597</v>
      </c>
    </row>
    <row r="46" spans="1:3" x14ac:dyDescent="0.25">
      <c r="A46" s="276" t="s">
        <v>1534</v>
      </c>
      <c r="B46" s="277" t="s">
        <v>12</v>
      </c>
      <c r="C46" s="292" t="s">
        <v>1598</v>
      </c>
    </row>
    <row r="47" spans="1:3" x14ac:dyDescent="0.25">
      <c r="A47" s="276" t="s">
        <v>1534</v>
      </c>
      <c r="B47" s="277" t="s">
        <v>109</v>
      </c>
      <c r="C47" s="277" t="s">
        <v>1744</v>
      </c>
    </row>
    <row r="48" spans="1:3" x14ac:dyDescent="0.25">
      <c r="A48" s="276" t="s">
        <v>1534</v>
      </c>
      <c r="B48" s="277" t="s">
        <v>109</v>
      </c>
      <c r="C48" s="277" t="s">
        <v>1743</v>
      </c>
    </row>
    <row r="49" spans="1:3" x14ac:dyDescent="0.25">
      <c r="A49" s="276" t="s">
        <v>1534</v>
      </c>
      <c r="B49" s="277" t="s">
        <v>18</v>
      </c>
      <c r="C49" s="277" t="s">
        <v>1601</v>
      </c>
    </row>
    <row r="50" spans="1:3" x14ac:dyDescent="0.25">
      <c r="A50" s="276" t="s">
        <v>1534</v>
      </c>
      <c r="B50" s="277" t="s">
        <v>18</v>
      </c>
      <c r="C50" s="277" t="s">
        <v>1602</v>
      </c>
    </row>
    <row r="51" spans="1:3" x14ac:dyDescent="0.25">
      <c r="A51" s="276" t="s">
        <v>1534</v>
      </c>
      <c r="B51" s="277" t="s">
        <v>19</v>
      </c>
      <c r="C51" s="277" t="s">
        <v>1603</v>
      </c>
    </row>
    <row r="52" spans="1:3" x14ac:dyDescent="0.25">
      <c r="A52" s="276" t="s">
        <v>1534</v>
      </c>
      <c r="B52" s="277" t="s">
        <v>19</v>
      </c>
      <c r="C52" s="277" t="s">
        <v>1604</v>
      </c>
    </row>
    <row r="53" spans="1:3" x14ac:dyDescent="0.25">
      <c r="A53" s="276" t="s">
        <v>1534</v>
      </c>
      <c r="B53" s="277" t="s">
        <v>19</v>
      </c>
      <c r="C53" s="277" t="s">
        <v>1605</v>
      </c>
    </row>
    <row r="54" spans="1:3" x14ac:dyDescent="0.25">
      <c r="A54" s="276" t="s">
        <v>1534</v>
      </c>
      <c r="B54" s="277" t="s">
        <v>19</v>
      </c>
      <c r="C54" s="277" t="s">
        <v>1606</v>
      </c>
    </row>
    <row r="55" spans="1:3" x14ac:dyDescent="0.25">
      <c r="A55" s="276" t="s">
        <v>1534</v>
      </c>
      <c r="B55" s="277" t="s">
        <v>20</v>
      </c>
      <c r="C55" s="277" t="s">
        <v>1607</v>
      </c>
    </row>
    <row r="56" spans="1:3" x14ac:dyDescent="0.25">
      <c r="A56" s="276" t="s">
        <v>1534</v>
      </c>
      <c r="B56" s="277" t="s">
        <v>20</v>
      </c>
      <c r="C56" s="277" t="s">
        <v>1608</v>
      </c>
    </row>
    <row r="57" spans="1:3" x14ac:dyDescent="0.25">
      <c r="A57" s="276" t="s">
        <v>1534</v>
      </c>
      <c r="B57" s="277" t="s">
        <v>21</v>
      </c>
      <c r="C57" s="277" t="s">
        <v>1609</v>
      </c>
    </row>
    <row r="58" spans="1:3" x14ac:dyDescent="0.25">
      <c r="A58" s="278" t="s">
        <v>1535</v>
      </c>
      <c r="B58" s="279" t="s">
        <v>22</v>
      </c>
      <c r="C58" s="279" t="s">
        <v>1680</v>
      </c>
    </row>
    <row r="59" spans="1:3" x14ac:dyDescent="0.25">
      <c r="A59" s="278" t="s">
        <v>1535</v>
      </c>
      <c r="B59" s="279" t="s">
        <v>2</v>
      </c>
      <c r="C59" s="279" t="s">
        <v>1681</v>
      </c>
    </row>
    <row r="60" spans="1:3" x14ac:dyDescent="0.25">
      <c r="A60" s="278" t="s">
        <v>1535</v>
      </c>
      <c r="B60" s="279" t="s">
        <v>2</v>
      </c>
      <c r="C60" s="279" t="s">
        <v>1682</v>
      </c>
    </row>
    <row r="61" spans="1:3" x14ac:dyDescent="0.25">
      <c r="A61" s="278" t="s">
        <v>1535</v>
      </c>
      <c r="B61" s="279" t="s">
        <v>1683</v>
      </c>
      <c r="C61" s="279" t="s">
        <v>1684</v>
      </c>
    </row>
    <row r="62" spans="1:3" x14ac:dyDescent="0.25">
      <c r="A62" s="278" t="s">
        <v>1535</v>
      </c>
      <c r="B62" s="279" t="s">
        <v>1683</v>
      </c>
      <c r="C62" s="279" t="s">
        <v>1685</v>
      </c>
    </row>
    <row r="63" spans="1:3" x14ac:dyDescent="0.25">
      <c r="A63" s="278" t="s">
        <v>1535</v>
      </c>
      <c r="B63" s="279" t="s">
        <v>1683</v>
      </c>
      <c r="C63" s="279" t="s">
        <v>1686</v>
      </c>
    </row>
    <row r="64" spans="1:3" x14ac:dyDescent="0.25">
      <c r="A64" s="278" t="s">
        <v>1535</v>
      </c>
      <c r="B64" s="279" t="s">
        <v>5</v>
      </c>
      <c r="C64" s="279" t="s">
        <v>1687</v>
      </c>
    </row>
    <row r="65" spans="1:3" x14ac:dyDescent="0.25">
      <c r="A65" s="278" t="s">
        <v>1535</v>
      </c>
      <c r="B65" s="279" t="s">
        <v>49</v>
      </c>
      <c r="C65" s="279" t="s">
        <v>1698</v>
      </c>
    </row>
    <row r="66" spans="1:3" x14ac:dyDescent="0.25">
      <c r="A66" s="278" t="s">
        <v>1535</v>
      </c>
      <c r="B66" s="279" t="s">
        <v>6</v>
      </c>
      <c r="C66" s="279" t="s">
        <v>1688</v>
      </c>
    </row>
    <row r="67" spans="1:3" x14ac:dyDescent="0.25">
      <c r="A67" s="278" t="s">
        <v>1535</v>
      </c>
      <c r="B67" s="279" t="s">
        <v>6</v>
      </c>
      <c r="C67" s="279" t="s">
        <v>1689</v>
      </c>
    </row>
    <row r="68" spans="1:3" ht="30" x14ac:dyDescent="0.25">
      <c r="A68" s="278" t="s">
        <v>1535</v>
      </c>
      <c r="B68" s="279" t="s">
        <v>7</v>
      </c>
      <c r="C68" s="279" t="s">
        <v>1846</v>
      </c>
    </row>
    <row r="69" spans="1:3" x14ac:dyDescent="0.25">
      <c r="A69" s="278" t="s">
        <v>1535</v>
      </c>
      <c r="B69" s="279" t="s">
        <v>23</v>
      </c>
      <c r="C69" s="279" t="s">
        <v>1690</v>
      </c>
    </row>
    <row r="70" spans="1:3" x14ac:dyDescent="0.25">
      <c r="A70" s="278" t="s">
        <v>1535</v>
      </c>
      <c r="B70" s="279" t="s">
        <v>23</v>
      </c>
      <c r="C70" s="279" t="s">
        <v>1691</v>
      </c>
    </row>
    <row r="71" spans="1:3" x14ac:dyDescent="0.25">
      <c r="A71" s="278" t="s">
        <v>1535</v>
      </c>
      <c r="B71" s="279" t="s">
        <v>8</v>
      </c>
      <c r="C71" s="279" t="s">
        <v>1692</v>
      </c>
    </row>
    <row r="72" spans="1:3" x14ac:dyDescent="0.25">
      <c r="A72" s="278" t="s">
        <v>1535</v>
      </c>
      <c r="B72" s="279" t="s">
        <v>8</v>
      </c>
      <c r="C72" s="279" t="s">
        <v>1693</v>
      </c>
    </row>
    <row r="73" spans="1:3" ht="30" x14ac:dyDescent="0.25">
      <c r="A73" s="278" t="s">
        <v>1535</v>
      </c>
      <c r="B73" s="279" t="s">
        <v>9</v>
      </c>
      <c r="C73" s="279" t="s">
        <v>1694</v>
      </c>
    </row>
    <row r="74" spans="1:3" x14ac:dyDescent="0.25">
      <c r="A74" s="278" t="s">
        <v>1535</v>
      </c>
      <c r="B74" s="279" t="s">
        <v>10</v>
      </c>
      <c r="C74" s="279" t="s">
        <v>1695</v>
      </c>
    </row>
    <row r="75" spans="1:3" x14ac:dyDescent="0.25">
      <c r="A75" s="278" t="s">
        <v>1535</v>
      </c>
      <c r="B75" s="279" t="s">
        <v>10</v>
      </c>
      <c r="C75" s="279" t="s">
        <v>1696</v>
      </c>
    </row>
    <row r="76" spans="1:3" x14ac:dyDescent="0.25">
      <c r="A76" s="278" t="s">
        <v>1535</v>
      </c>
      <c r="B76" s="279" t="s">
        <v>10</v>
      </c>
      <c r="C76" s="279" t="s">
        <v>1697</v>
      </c>
    </row>
    <row r="77" spans="1:3" x14ac:dyDescent="0.25">
      <c r="A77" s="278" t="s">
        <v>1535</v>
      </c>
      <c r="B77" s="279" t="s">
        <v>10</v>
      </c>
      <c r="C77" s="279" t="s">
        <v>1702</v>
      </c>
    </row>
    <row r="78" spans="1:3" x14ac:dyDescent="0.25">
      <c r="A78" s="278" t="s">
        <v>1535</v>
      </c>
      <c r="B78" s="279" t="s">
        <v>10</v>
      </c>
      <c r="C78" s="279" t="s">
        <v>1671</v>
      </c>
    </row>
    <row r="79" spans="1:3" x14ac:dyDescent="0.25">
      <c r="A79" s="278" t="s">
        <v>1535</v>
      </c>
      <c r="B79" s="295" t="s">
        <v>109</v>
      </c>
      <c r="C79" s="295" t="s">
        <v>1739</v>
      </c>
    </row>
    <row r="80" spans="1:3" x14ac:dyDescent="0.25">
      <c r="A80" s="278" t="s">
        <v>1535</v>
      </c>
      <c r="B80" s="279" t="s">
        <v>18</v>
      </c>
      <c r="C80" s="279" t="s">
        <v>1699</v>
      </c>
    </row>
    <row r="81" spans="1:3" ht="30" x14ac:dyDescent="0.25">
      <c r="A81" s="278" t="s">
        <v>1535</v>
      </c>
      <c r="B81" s="279" t="s">
        <v>20</v>
      </c>
      <c r="C81" s="279" t="s">
        <v>1700</v>
      </c>
    </row>
    <row r="82" spans="1:3" x14ac:dyDescent="0.25">
      <c r="A82" s="278" t="s">
        <v>1535</v>
      </c>
      <c r="B82" s="279" t="s">
        <v>21</v>
      </c>
      <c r="C82" s="279" t="s">
        <v>1701</v>
      </c>
    </row>
    <row r="83" spans="1:3" x14ac:dyDescent="0.25">
      <c r="A83" s="280" t="s">
        <v>1536</v>
      </c>
      <c r="B83" s="281" t="s">
        <v>22</v>
      </c>
      <c r="C83" s="289" t="s">
        <v>1627</v>
      </c>
    </row>
    <row r="84" spans="1:3" x14ac:dyDescent="0.25">
      <c r="A84" s="280" t="s">
        <v>1536</v>
      </c>
      <c r="B84" s="281" t="s">
        <v>5</v>
      </c>
      <c r="C84" s="289" t="s">
        <v>1610</v>
      </c>
    </row>
    <row r="85" spans="1:3" ht="30" x14ac:dyDescent="0.25">
      <c r="A85" s="280" t="s">
        <v>1536</v>
      </c>
      <c r="B85" s="281" t="s">
        <v>49</v>
      </c>
      <c r="C85" s="289" t="s">
        <v>1618</v>
      </c>
    </row>
    <row r="86" spans="1:3" x14ac:dyDescent="0.25">
      <c r="A86" s="280" t="s">
        <v>1536</v>
      </c>
      <c r="B86" s="281" t="s">
        <v>49</v>
      </c>
      <c r="C86" s="289" t="s">
        <v>1619</v>
      </c>
    </row>
    <row r="87" spans="1:3" x14ac:dyDescent="0.25">
      <c r="A87" s="280" t="s">
        <v>1536</v>
      </c>
      <c r="B87" s="281" t="s">
        <v>49</v>
      </c>
      <c r="C87" s="289" t="s">
        <v>1620</v>
      </c>
    </row>
    <row r="88" spans="1:3" x14ac:dyDescent="0.25">
      <c r="A88" s="280" t="s">
        <v>1536</v>
      </c>
      <c r="B88" s="281" t="s">
        <v>6</v>
      </c>
      <c r="C88" s="289" t="s">
        <v>1611</v>
      </c>
    </row>
    <row r="89" spans="1:3" x14ac:dyDescent="0.25">
      <c r="A89" s="280" t="s">
        <v>1536</v>
      </c>
      <c r="B89" s="281" t="s">
        <v>7</v>
      </c>
      <c r="C89" s="289" t="s">
        <v>1612</v>
      </c>
    </row>
    <row r="90" spans="1:3" x14ac:dyDescent="0.25">
      <c r="A90" s="280" t="s">
        <v>1536</v>
      </c>
      <c r="B90" s="281" t="s">
        <v>23</v>
      </c>
      <c r="C90" s="289" t="s">
        <v>1613</v>
      </c>
    </row>
    <row r="91" spans="1:3" x14ac:dyDescent="0.25">
      <c r="A91" s="280" t="s">
        <v>1536</v>
      </c>
      <c r="B91" s="281" t="s">
        <v>23</v>
      </c>
      <c r="C91" s="289" t="s">
        <v>1614</v>
      </c>
    </row>
    <row r="92" spans="1:3" x14ac:dyDescent="0.25">
      <c r="A92" s="280" t="s">
        <v>1536</v>
      </c>
      <c r="B92" s="281" t="s">
        <v>8</v>
      </c>
      <c r="C92" s="289" t="s">
        <v>1615</v>
      </c>
    </row>
    <row r="93" spans="1:3" x14ac:dyDescent="0.25">
      <c r="A93" s="280" t="s">
        <v>1536</v>
      </c>
      <c r="B93" s="281" t="s">
        <v>9</v>
      </c>
      <c r="C93" s="289" t="s">
        <v>1616</v>
      </c>
    </row>
    <row r="94" spans="1:3" x14ac:dyDescent="0.25">
      <c r="A94" s="280" t="s">
        <v>1536</v>
      </c>
      <c r="B94" s="281" t="s">
        <v>12</v>
      </c>
      <c r="C94" s="289" t="s">
        <v>1617</v>
      </c>
    </row>
    <row r="95" spans="1:3" x14ac:dyDescent="0.25">
      <c r="A95" s="280" t="s">
        <v>1536</v>
      </c>
      <c r="B95" s="281" t="s">
        <v>109</v>
      </c>
      <c r="C95" s="281" t="s">
        <v>1825</v>
      </c>
    </row>
    <row r="96" spans="1:3" x14ac:dyDescent="0.25">
      <c r="A96" s="280" t="s">
        <v>1536</v>
      </c>
      <c r="B96" s="281" t="s">
        <v>109</v>
      </c>
      <c r="C96" s="281" t="s">
        <v>1742</v>
      </c>
    </row>
    <row r="97" spans="1:3" x14ac:dyDescent="0.25">
      <c r="A97" s="280" t="s">
        <v>1536</v>
      </c>
      <c r="B97" s="281" t="s">
        <v>18</v>
      </c>
      <c r="C97" s="289" t="s">
        <v>1621</v>
      </c>
    </row>
    <row r="98" spans="1:3" x14ac:dyDescent="0.25">
      <c r="A98" s="280" t="s">
        <v>1536</v>
      </c>
      <c r="B98" s="281" t="s">
        <v>18</v>
      </c>
      <c r="C98" s="289" t="s">
        <v>1622</v>
      </c>
    </row>
    <row r="99" spans="1:3" x14ac:dyDescent="0.25">
      <c r="A99" s="280" t="s">
        <v>1536</v>
      </c>
      <c r="B99" s="281" t="s">
        <v>18</v>
      </c>
      <c r="C99" s="289" t="s">
        <v>1623</v>
      </c>
    </row>
    <row r="100" spans="1:3" x14ac:dyDescent="0.25">
      <c r="A100" s="280" t="s">
        <v>1536</v>
      </c>
      <c r="B100" s="281" t="s">
        <v>19</v>
      </c>
      <c r="C100" s="289" t="s">
        <v>1624</v>
      </c>
    </row>
    <row r="101" spans="1:3" x14ac:dyDescent="0.25">
      <c r="A101" s="280" t="s">
        <v>1536</v>
      </c>
      <c r="B101" s="281" t="s">
        <v>20</v>
      </c>
      <c r="C101" s="289" t="s">
        <v>1625</v>
      </c>
    </row>
    <row r="102" spans="1:3" x14ac:dyDescent="0.25">
      <c r="A102" s="280" t="s">
        <v>1536</v>
      </c>
      <c r="B102" s="281" t="s">
        <v>21</v>
      </c>
      <c r="C102" s="289" t="s">
        <v>1626</v>
      </c>
    </row>
    <row r="103" spans="1:3" x14ac:dyDescent="0.25">
      <c r="A103" s="282" t="s">
        <v>1537</v>
      </c>
      <c r="B103" s="283" t="s">
        <v>22</v>
      </c>
      <c r="C103" s="294" t="s">
        <v>1571</v>
      </c>
    </row>
    <row r="104" spans="1:3" x14ac:dyDescent="0.25">
      <c r="A104" s="282" t="s">
        <v>1537</v>
      </c>
      <c r="B104" s="283" t="s">
        <v>22</v>
      </c>
      <c r="C104" s="294" t="s">
        <v>1572</v>
      </c>
    </row>
    <row r="105" spans="1:3" ht="75" x14ac:dyDescent="0.25">
      <c r="A105" s="282" t="s">
        <v>1537</v>
      </c>
      <c r="B105" s="283" t="s">
        <v>5</v>
      </c>
      <c r="C105" s="294" t="s">
        <v>1826</v>
      </c>
    </row>
    <row r="106" spans="1:3" x14ac:dyDescent="0.25">
      <c r="A106" s="282" t="s">
        <v>1537</v>
      </c>
      <c r="B106" s="283" t="s">
        <v>49</v>
      </c>
      <c r="C106" s="294" t="s">
        <v>1575</v>
      </c>
    </row>
    <row r="107" spans="1:3" x14ac:dyDescent="0.25">
      <c r="A107" s="282" t="s">
        <v>1537</v>
      </c>
      <c r="B107" s="283" t="s">
        <v>49</v>
      </c>
      <c r="C107" s="283" t="s">
        <v>1576</v>
      </c>
    </row>
    <row r="108" spans="1:3" x14ac:dyDescent="0.25">
      <c r="A108" s="282" t="s">
        <v>1537</v>
      </c>
      <c r="B108" s="283" t="s">
        <v>8</v>
      </c>
      <c r="C108" s="294" t="s">
        <v>1573</v>
      </c>
    </row>
    <row r="109" spans="1:3" x14ac:dyDescent="0.25">
      <c r="A109" s="282" t="s">
        <v>1537</v>
      </c>
      <c r="B109" s="283" t="s">
        <v>8</v>
      </c>
      <c r="C109" s="294" t="s">
        <v>1574</v>
      </c>
    </row>
    <row r="110" spans="1:3" x14ac:dyDescent="0.25">
      <c r="A110" s="282" t="s">
        <v>1537</v>
      </c>
      <c r="B110" s="283" t="s">
        <v>109</v>
      </c>
      <c r="C110" s="283" t="s">
        <v>1746</v>
      </c>
    </row>
    <row r="111" spans="1:3" x14ac:dyDescent="0.25">
      <c r="A111" s="282" t="s">
        <v>1537</v>
      </c>
      <c r="B111" s="283" t="s">
        <v>109</v>
      </c>
      <c r="C111" s="283" t="s">
        <v>1745</v>
      </c>
    </row>
    <row r="112" spans="1:3" x14ac:dyDescent="0.25">
      <c r="A112" s="282" t="s">
        <v>1537</v>
      </c>
      <c r="B112" s="283" t="s">
        <v>19</v>
      </c>
      <c r="C112" s="283" t="s">
        <v>1577</v>
      </c>
    </row>
    <row r="113" spans="1:3" x14ac:dyDescent="0.25">
      <c r="A113" s="282" t="s">
        <v>1537</v>
      </c>
      <c r="B113" s="283" t="s">
        <v>20</v>
      </c>
      <c r="C113" s="283" t="s">
        <v>1578</v>
      </c>
    </row>
    <row r="114" spans="1:3" ht="30" x14ac:dyDescent="0.25">
      <c r="A114" s="284" t="s">
        <v>1538</v>
      </c>
      <c r="B114" s="285" t="s">
        <v>22</v>
      </c>
      <c r="C114" s="290" t="s">
        <v>1628</v>
      </c>
    </row>
    <row r="115" spans="1:3" x14ac:dyDescent="0.25">
      <c r="A115" s="284" t="s">
        <v>1538</v>
      </c>
      <c r="B115" s="285" t="s">
        <v>2</v>
      </c>
      <c r="C115" s="290" t="s">
        <v>1629</v>
      </c>
    </row>
    <row r="116" spans="1:3" x14ac:dyDescent="0.25">
      <c r="A116" s="284" t="s">
        <v>1538</v>
      </c>
      <c r="B116" s="285" t="s">
        <v>2</v>
      </c>
      <c r="C116" s="290" t="s">
        <v>1630</v>
      </c>
    </row>
    <row r="117" spans="1:3" x14ac:dyDescent="0.25">
      <c r="A117" s="284" t="s">
        <v>1538</v>
      </c>
      <c r="B117" s="285" t="s">
        <v>5</v>
      </c>
      <c r="C117" s="290" t="s">
        <v>1631</v>
      </c>
    </row>
    <row r="118" spans="1:3" ht="30" x14ac:dyDescent="0.25">
      <c r="A118" s="284" t="s">
        <v>1538</v>
      </c>
      <c r="B118" s="285" t="s">
        <v>5</v>
      </c>
      <c r="C118" s="290" t="s">
        <v>1632</v>
      </c>
    </row>
    <row r="119" spans="1:3" x14ac:dyDescent="0.25">
      <c r="A119" s="284" t="s">
        <v>1538</v>
      </c>
      <c r="B119" s="285" t="s">
        <v>49</v>
      </c>
      <c r="C119" s="290" t="s">
        <v>1646</v>
      </c>
    </row>
    <row r="120" spans="1:3" ht="45" x14ac:dyDescent="0.25">
      <c r="A120" s="284" t="s">
        <v>1538</v>
      </c>
      <c r="B120" s="285" t="s">
        <v>49</v>
      </c>
      <c r="C120" s="290" t="s">
        <v>1647</v>
      </c>
    </row>
    <row r="121" spans="1:3" x14ac:dyDescent="0.25">
      <c r="A121" s="284" t="s">
        <v>1538</v>
      </c>
      <c r="B121" s="285" t="s">
        <v>49</v>
      </c>
      <c r="C121" s="290" t="s">
        <v>1648</v>
      </c>
    </row>
    <row r="122" spans="1:3" x14ac:dyDescent="0.25">
      <c r="A122" s="284" t="s">
        <v>1538</v>
      </c>
      <c r="B122" s="285" t="s">
        <v>6</v>
      </c>
      <c r="C122" s="290" t="s">
        <v>1633</v>
      </c>
    </row>
    <row r="123" spans="1:3" x14ac:dyDescent="0.25">
      <c r="A123" s="284" t="s">
        <v>1538</v>
      </c>
      <c r="B123" s="285" t="s">
        <v>6</v>
      </c>
      <c r="C123" s="290" t="s">
        <v>1634</v>
      </c>
    </row>
    <row r="124" spans="1:3" x14ac:dyDescent="0.25">
      <c r="A124" s="284" t="s">
        <v>1538</v>
      </c>
      <c r="B124" s="285" t="s">
        <v>7</v>
      </c>
      <c r="C124" s="290" t="s">
        <v>1635</v>
      </c>
    </row>
    <row r="125" spans="1:3" x14ac:dyDescent="0.25">
      <c r="A125" s="284" t="s">
        <v>1538</v>
      </c>
      <c r="B125" s="285" t="s">
        <v>23</v>
      </c>
      <c r="C125" s="290" t="s">
        <v>1636</v>
      </c>
    </row>
    <row r="126" spans="1:3" x14ac:dyDescent="0.25">
      <c r="A126" s="284" t="s">
        <v>1538</v>
      </c>
      <c r="B126" s="285" t="s">
        <v>23</v>
      </c>
      <c r="C126" s="290" t="s">
        <v>1637</v>
      </c>
    </row>
    <row r="127" spans="1:3" x14ac:dyDescent="0.25">
      <c r="A127" s="284" t="s">
        <v>1538</v>
      </c>
      <c r="B127" s="285" t="s">
        <v>23</v>
      </c>
      <c r="C127" s="290" t="s">
        <v>1827</v>
      </c>
    </row>
    <row r="128" spans="1:3" x14ac:dyDescent="0.25">
      <c r="A128" s="284" t="s">
        <v>1538</v>
      </c>
      <c r="B128" s="285" t="s">
        <v>23</v>
      </c>
      <c r="C128" s="290" t="s">
        <v>1638</v>
      </c>
    </row>
    <row r="129" spans="1:3" x14ac:dyDescent="0.25">
      <c r="A129" s="284" t="s">
        <v>1538</v>
      </c>
      <c r="B129" s="285" t="s">
        <v>8</v>
      </c>
      <c r="C129" s="290" t="s">
        <v>1639</v>
      </c>
    </row>
    <row r="130" spans="1:3" x14ac:dyDescent="0.25">
      <c r="A130" s="284" t="s">
        <v>1538</v>
      </c>
      <c r="B130" s="285" t="s">
        <v>8</v>
      </c>
      <c r="C130" s="290" t="s">
        <v>1640</v>
      </c>
    </row>
    <row r="131" spans="1:3" x14ac:dyDescent="0.25">
      <c r="A131" s="284" t="s">
        <v>1538</v>
      </c>
      <c r="B131" s="285" t="s">
        <v>8</v>
      </c>
      <c r="C131" s="290" t="s">
        <v>1574</v>
      </c>
    </row>
    <row r="132" spans="1:3" x14ac:dyDescent="0.25">
      <c r="A132" s="284" t="s">
        <v>1538</v>
      </c>
      <c r="B132" s="285" t="s">
        <v>9</v>
      </c>
      <c r="C132" s="290" t="s">
        <v>1641</v>
      </c>
    </row>
    <row r="133" spans="1:3" x14ac:dyDescent="0.25">
      <c r="A133" s="284" t="s">
        <v>1538</v>
      </c>
      <c r="B133" s="285" t="s">
        <v>9</v>
      </c>
      <c r="C133" s="290" t="s">
        <v>1642</v>
      </c>
    </row>
    <row r="134" spans="1:3" x14ac:dyDescent="0.25">
      <c r="A134" s="284" t="s">
        <v>1538</v>
      </c>
      <c r="B134" s="285" t="s">
        <v>10</v>
      </c>
      <c r="C134" s="290" t="s">
        <v>1643</v>
      </c>
    </row>
    <row r="135" spans="1:3" ht="30" x14ac:dyDescent="0.25">
      <c r="A135" s="284" t="s">
        <v>1538</v>
      </c>
      <c r="B135" s="285" t="s">
        <v>10</v>
      </c>
      <c r="C135" s="290" t="s">
        <v>1644</v>
      </c>
    </row>
    <row r="136" spans="1:3" x14ac:dyDescent="0.25">
      <c r="A136" s="284" t="s">
        <v>1538</v>
      </c>
      <c r="B136" s="285" t="s">
        <v>10</v>
      </c>
      <c r="C136" s="290" t="s">
        <v>1645</v>
      </c>
    </row>
    <row r="137" spans="1:3" x14ac:dyDescent="0.25">
      <c r="A137" s="284" t="s">
        <v>1538</v>
      </c>
      <c r="B137" s="285" t="s">
        <v>109</v>
      </c>
      <c r="C137" s="285" t="s">
        <v>1741</v>
      </c>
    </row>
    <row r="138" spans="1:3" x14ac:dyDescent="0.25">
      <c r="A138" s="284" t="s">
        <v>1538</v>
      </c>
      <c r="B138" s="285" t="s">
        <v>109</v>
      </c>
      <c r="C138" s="285" t="s">
        <v>1740</v>
      </c>
    </row>
    <row r="139" spans="1:3" x14ac:dyDescent="0.25">
      <c r="A139" s="284" t="s">
        <v>1538</v>
      </c>
      <c r="B139" s="285" t="s">
        <v>18</v>
      </c>
      <c r="C139" s="290" t="s">
        <v>1649</v>
      </c>
    </row>
    <row r="140" spans="1:3" x14ac:dyDescent="0.25">
      <c r="A140" s="284" t="s">
        <v>1538</v>
      </c>
      <c r="B140" s="285" t="s">
        <v>18</v>
      </c>
      <c r="C140" s="290" t="s">
        <v>1650</v>
      </c>
    </row>
    <row r="141" spans="1:3" x14ac:dyDescent="0.25">
      <c r="A141" s="284" t="s">
        <v>1538</v>
      </c>
      <c r="B141" s="285" t="s">
        <v>18</v>
      </c>
      <c r="C141" s="290" t="s">
        <v>1651</v>
      </c>
    </row>
    <row r="142" spans="1:3" x14ac:dyDescent="0.25">
      <c r="A142" s="284" t="s">
        <v>1538</v>
      </c>
      <c r="B142" s="285" t="s">
        <v>18</v>
      </c>
      <c r="C142" s="290" t="s">
        <v>1652</v>
      </c>
    </row>
    <row r="143" spans="1:3" x14ac:dyDescent="0.25">
      <c r="A143" s="284" t="s">
        <v>1538</v>
      </c>
      <c r="B143" s="285" t="s">
        <v>19</v>
      </c>
      <c r="C143" s="290" t="s">
        <v>1653</v>
      </c>
    </row>
    <row r="144" spans="1:3" x14ac:dyDescent="0.25">
      <c r="A144" s="284" t="s">
        <v>1538</v>
      </c>
      <c r="B144" s="285" t="s">
        <v>19</v>
      </c>
      <c r="C144" s="290" t="s">
        <v>1654</v>
      </c>
    </row>
    <row r="145" spans="1:3" x14ac:dyDescent="0.25">
      <c r="A145" s="284" t="s">
        <v>1538</v>
      </c>
      <c r="B145" s="285" t="s">
        <v>19</v>
      </c>
      <c r="C145" s="290" t="s">
        <v>1655</v>
      </c>
    </row>
    <row r="146" spans="1:3" x14ac:dyDescent="0.25">
      <c r="A146" s="284" t="s">
        <v>1538</v>
      </c>
      <c r="B146" s="285" t="s">
        <v>19</v>
      </c>
      <c r="C146" s="285" t="s">
        <v>1656</v>
      </c>
    </row>
    <row r="147" spans="1:3" x14ac:dyDescent="0.25">
      <c r="A147" s="284" t="s">
        <v>1538</v>
      </c>
      <c r="B147" s="285" t="s">
        <v>20</v>
      </c>
      <c r="C147" s="285" t="s">
        <v>1657</v>
      </c>
    </row>
    <row r="148" spans="1:3" x14ac:dyDescent="0.25">
      <c r="A148" s="284" t="s">
        <v>1538</v>
      </c>
      <c r="B148" s="285" t="s">
        <v>21</v>
      </c>
      <c r="C148" s="285" t="s">
        <v>1658</v>
      </c>
    </row>
    <row r="149" spans="1:3" x14ac:dyDescent="0.25">
      <c r="A149" s="286" t="s">
        <v>1539</v>
      </c>
      <c r="B149" s="287" t="s">
        <v>22</v>
      </c>
      <c r="C149" s="287" t="s">
        <v>1542</v>
      </c>
    </row>
    <row r="150" spans="1:3" x14ac:dyDescent="0.25">
      <c r="A150" s="286" t="s">
        <v>1539</v>
      </c>
      <c r="B150" s="287" t="s">
        <v>2</v>
      </c>
      <c r="C150" s="287" t="s">
        <v>1543</v>
      </c>
    </row>
    <row r="151" spans="1:3" x14ac:dyDescent="0.25">
      <c r="A151" s="286" t="s">
        <v>1539</v>
      </c>
      <c r="B151" s="287" t="s">
        <v>2</v>
      </c>
      <c r="C151" s="287" t="s">
        <v>1544</v>
      </c>
    </row>
    <row r="152" spans="1:3" x14ac:dyDescent="0.25">
      <c r="A152" s="286" t="s">
        <v>1539</v>
      </c>
      <c r="B152" s="287" t="s">
        <v>2</v>
      </c>
      <c r="C152" s="287" t="s">
        <v>1545</v>
      </c>
    </row>
    <row r="153" spans="1:3" x14ac:dyDescent="0.25">
      <c r="A153" s="286" t="s">
        <v>1539</v>
      </c>
      <c r="B153" s="287" t="s">
        <v>2</v>
      </c>
      <c r="C153" s="287" t="s">
        <v>1546</v>
      </c>
    </row>
    <row r="154" spans="1:3" x14ac:dyDescent="0.25">
      <c r="A154" s="286" t="s">
        <v>1539</v>
      </c>
      <c r="B154" s="287" t="s">
        <v>3</v>
      </c>
      <c r="C154" s="287" t="s">
        <v>1547</v>
      </c>
    </row>
    <row r="155" spans="1:3" x14ac:dyDescent="0.25">
      <c r="A155" s="286" t="s">
        <v>1539</v>
      </c>
      <c r="B155" s="287" t="s">
        <v>5</v>
      </c>
      <c r="C155" s="287" t="s">
        <v>1548</v>
      </c>
    </row>
    <row r="156" spans="1:3" x14ac:dyDescent="0.25">
      <c r="A156" s="286" t="s">
        <v>1539</v>
      </c>
      <c r="B156" s="287" t="s">
        <v>5</v>
      </c>
      <c r="C156" s="287" t="s">
        <v>1549</v>
      </c>
    </row>
    <row r="157" spans="1:3" x14ac:dyDescent="0.25">
      <c r="A157" s="286" t="s">
        <v>1539</v>
      </c>
      <c r="B157" s="287" t="s">
        <v>5</v>
      </c>
      <c r="C157" s="287" t="s">
        <v>1550</v>
      </c>
    </row>
    <row r="158" spans="1:3" x14ac:dyDescent="0.25">
      <c r="A158" s="286" t="s">
        <v>1539</v>
      </c>
      <c r="B158" s="287" t="s">
        <v>49</v>
      </c>
      <c r="C158" s="287" t="s">
        <v>1561</v>
      </c>
    </row>
    <row r="159" spans="1:3" x14ac:dyDescent="0.25">
      <c r="A159" s="286" t="s">
        <v>1539</v>
      </c>
      <c r="B159" s="287" t="s">
        <v>49</v>
      </c>
      <c r="C159" s="287" t="s">
        <v>1562</v>
      </c>
    </row>
    <row r="160" spans="1:3" x14ac:dyDescent="0.25">
      <c r="A160" s="286" t="s">
        <v>1539</v>
      </c>
      <c r="B160" s="287" t="s">
        <v>6</v>
      </c>
      <c r="C160" s="287" t="s">
        <v>1551</v>
      </c>
    </row>
    <row r="161" spans="1:3" x14ac:dyDescent="0.25">
      <c r="A161" s="286" t="s">
        <v>1539</v>
      </c>
      <c r="B161" s="287" t="s">
        <v>7</v>
      </c>
      <c r="C161" s="287" t="s">
        <v>1552</v>
      </c>
    </row>
    <row r="162" spans="1:3" x14ac:dyDescent="0.25">
      <c r="A162" s="286" t="s">
        <v>1539</v>
      </c>
      <c r="B162" s="287" t="s">
        <v>7</v>
      </c>
      <c r="C162" s="287" t="s">
        <v>1553</v>
      </c>
    </row>
    <row r="163" spans="1:3" x14ac:dyDescent="0.25">
      <c r="A163" s="286" t="s">
        <v>1539</v>
      </c>
      <c r="B163" s="287" t="s">
        <v>7</v>
      </c>
      <c r="C163" s="287" t="s">
        <v>1828</v>
      </c>
    </row>
    <row r="164" spans="1:3" x14ac:dyDescent="0.25">
      <c r="A164" s="286" t="s">
        <v>1539</v>
      </c>
      <c r="B164" s="287" t="s">
        <v>23</v>
      </c>
      <c r="C164" s="287" t="s">
        <v>1570</v>
      </c>
    </row>
    <row r="165" spans="1:3" x14ac:dyDescent="0.25">
      <c r="A165" s="286" t="s">
        <v>1539</v>
      </c>
      <c r="B165" s="287" t="s">
        <v>23</v>
      </c>
      <c r="C165" s="287" t="s">
        <v>1554</v>
      </c>
    </row>
    <row r="166" spans="1:3" x14ac:dyDescent="0.25">
      <c r="A166" s="286" t="s">
        <v>1539</v>
      </c>
      <c r="B166" s="287" t="s">
        <v>8</v>
      </c>
      <c r="C166" s="287" t="s">
        <v>1555</v>
      </c>
    </row>
    <row r="167" spans="1:3" x14ac:dyDescent="0.25">
      <c r="A167" s="286" t="s">
        <v>1539</v>
      </c>
      <c r="B167" s="287" t="s">
        <v>9</v>
      </c>
      <c r="C167" s="287" t="s">
        <v>1556</v>
      </c>
    </row>
    <row r="168" spans="1:3" x14ac:dyDescent="0.25">
      <c r="A168" s="286" t="s">
        <v>1539</v>
      </c>
      <c r="B168" s="287" t="s">
        <v>9</v>
      </c>
      <c r="C168" s="287" t="s">
        <v>1557</v>
      </c>
    </row>
    <row r="169" spans="1:3" x14ac:dyDescent="0.25">
      <c r="A169" s="286" t="s">
        <v>1539</v>
      </c>
      <c r="B169" s="287" t="s">
        <v>10</v>
      </c>
      <c r="C169" s="287" t="s">
        <v>1558</v>
      </c>
    </row>
    <row r="170" spans="1:3" x14ac:dyDescent="0.25">
      <c r="A170" s="286" t="s">
        <v>1539</v>
      </c>
      <c r="B170" s="287" t="s">
        <v>12</v>
      </c>
      <c r="C170" s="287" t="s">
        <v>1559</v>
      </c>
    </row>
    <row r="171" spans="1:3" x14ac:dyDescent="0.25">
      <c r="A171" s="286" t="s">
        <v>1539</v>
      </c>
      <c r="B171" s="287" t="s">
        <v>12</v>
      </c>
      <c r="C171" s="287" t="s">
        <v>1560</v>
      </c>
    </row>
    <row r="172" spans="1:3" x14ac:dyDescent="0.25">
      <c r="A172" s="286" t="s">
        <v>1539</v>
      </c>
      <c r="B172" s="287" t="s">
        <v>109</v>
      </c>
      <c r="C172" s="293" t="s">
        <v>1747</v>
      </c>
    </row>
    <row r="173" spans="1:3" x14ac:dyDescent="0.25">
      <c r="A173" s="286" t="s">
        <v>1539</v>
      </c>
      <c r="B173" s="287" t="s">
        <v>18</v>
      </c>
      <c r="C173" s="287" t="s">
        <v>1563</v>
      </c>
    </row>
    <row r="174" spans="1:3" x14ac:dyDescent="0.25">
      <c r="A174" s="286" t="s">
        <v>1539</v>
      </c>
      <c r="B174" s="287" t="s">
        <v>18</v>
      </c>
      <c r="C174" s="293" t="s">
        <v>1564</v>
      </c>
    </row>
    <row r="175" spans="1:3" x14ac:dyDescent="0.25">
      <c r="A175" s="286" t="s">
        <v>1539</v>
      </c>
      <c r="B175" s="287" t="s">
        <v>18</v>
      </c>
      <c r="C175" s="293" t="s">
        <v>1565</v>
      </c>
    </row>
    <row r="176" spans="1:3" x14ac:dyDescent="0.25">
      <c r="A176" s="286" t="s">
        <v>1539</v>
      </c>
      <c r="B176" s="287" t="s">
        <v>18</v>
      </c>
      <c r="C176" s="293" t="s">
        <v>1566</v>
      </c>
    </row>
    <row r="177" spans="1:3" x14ac:dyDescent="0.25">
      <c r="A177" s="286" t="s">
        <v>1539</v>
      </c>
      <c r="B177" s="287" t="s">
        <v>19</v>
      </c>
      <c r="C177" s="293" t="s">
        <v>1567</v>
      </c>
    </row>
    <row r="178" spans="1:3" ht="30" x14ac:dyDescent="0.25">
      <c r="A178" s="286" t="s">
        <v>1539</v>
      </c>
      <c r="B178" s="287" t="s">
        <v>20</v>
      </c>
      <c r="C178" s="293" t="s">
        <v>1568</v>
      </c>
    </row>
    <row r="179" spans="1:3" x14ac:dyDescent="0.25">
      <c r="A179" s="286" t="s">
        <v>1539</v>
      </c>
      <c r="B179" s="287" t="s">
        <v>21</v>
      </c>
      <c r="C179" s="293" t="s">
        <v>1569</v>
      </c>
    </row>
    <row r="180" spans="1:3" x14ac:dyDescent="0.25">
      <c r="A180" s="288" t="s">
        <v>1540</v>
      </c>
      <c r="B180" t="s">
        <v>3</v>
      </c>
      <c r="C180" s="11" t="s">
        <v>1703</v>
      </c>
    </row>
    <row r="181" spans="1:3" ht="30" x14ac:dyDescent="0.25">
      <c r="A181" s="288" t="s">
        <v>1540</v>
      </c>
      <c r="B181" t="s">
        <v>5</v>
      </c>
      <c r="C181" s="358" t="s">
        <v>1704</v>
      </c>
    </row>
    <row r="182" spans="1:3" x14ac:dyDescent="0.25">
      <c r="A182" s="288" t="s">
        <v>1540</v>
      </c>
      <c r="B182" t="s">
        <v>8</v>
      </c>
      <c r="C182" s="11" t="s">
        <v>153</v>
      </c>
    </row>
    <row r="183" spans="1:3" x14ac:dyDescent="0.25">
      <c r="A183" s="288" t="s">
        <v>1540</v>
      </c>
      <c r="B183" t="s">
        <v>109</v>
      </c>
      <c r="C183" s="11" t="s">
        <v>1738</v>
      </c>
    </row>
    <row r="184" spans="1:3" x14ac:dyDescent="0.25">
      <c r="A184" s="288" t="s">
        <v>1540</v>
      </c>
      <c r="B184" t="s">
        <v>19</v>
      </c>
      <c r="C184" s="11" t="s">
        <v>182</v>
      </c>
    </row>
    <row r="185" spans="1:3" x14ac:dyDescent="0.25">
      <c r="A185" s="288" t="s">
        <v>1540</v>
      </c>
      <c r="B185" t="s">
        <v>19</v>
      </c>
      <c r="C185" s="11" t="s">
        <v>1705</v>
      </c>
    </row>
    <row r="186" spans="1:3" x14ac:dyDescent="0.25">
      <c r="A186" s="288" t="s">
        <v>1541</v>
      </c>
      <c r="B186" t="s">
        <v>22</v>
      </c>
      <c r="C186" s="11" t="s">
        <v>1706</v>
      </c>
    </row>
    <row r="187" spans="1:3" ht="30" x14ac:dyDescent="0.25">
      <c r="A187" s="288" t="s">
        <v>1541</v>
      </c>
      <c r="B187" t="s">
        <v>22</v>
      </c>
      <c r="C187" s="358" t="s">
        <v>1829</v>
      </c>
    </row>
    <row r="188" spans="1:3" x14ac:dyDescent="0.25">
      <c r="A188" s="288" t="s">
        <v>1541</v>
      </c>
      <c r="B188" t="s">
        <v>2</v>
      </c>
      <c r="C188" s="11" t="s">
        <v>1847</v>
      </c>
    </row>
    <row r="189" spans="1:3" x14ac:dyDescent="0.25">
      <c r="A189" s="288" t="s">
        <v>1541</v>
      </c>
      <c r="B189" t="s">
        <v>2</v>
      </c>
      <c r="C189" s="11" t="s">
        <v>1707</v>
      </c>
    </row>
    <row r="190" spans="1:3" x14ac:dyDescent="0.25">
      <c r="A190" s="288" t="s">
        <v>1541</v>
      </c>
      <c r="B190" t="s">
        <v>1683</v>
      </c>
      <c r="C190" s="11" t="s">
        <v>1708</v>
      </c>
    </row>
    <row r="191" spans="1:3" x14ac:dyDescent="0.25">
      <c r="A191" s="288" t="s">
        <v>1541</v>
      </c>
      <c r="B191" t="s">
        <v>1683</v>
      </c>
      <c r="C191" s="11" t="s">
        <v>1709</v>
      </c>
    </row>
    <row r="192" spans="1:3" x14ac:dyDescent="0.25">
      <c r="A192" s="288" t="s">
        <v>1541</v>
      </c>
      <c r="B192" t="s">
        <v>1683</v>
      </c>
      <c r="C192" s="11" t="s">
        <v>1710</v>
      </c>
    </row>
    <row r="193" spans="1:3" x14ac:dyDescent="0.25">
      <c r="A193" s="288" t="s">
        <v>1541</v>
      </c>
      <c r="B193" t="s">
        <v>3</v>
      </c>
      <c r="C193" s="11" t="s">
        <v>1711</v>
      </c>
    </row>
    <row r="194" spans="1:3" x14ac:dyDescent="0.25">
      <c r="A194" s="288" t="s">
        <v>1541</v>
      </c>
      <c r="B194" t="s">
        <v>5</v>
      </c>
      <c r="C194" s="11" t="s">
        <v>1712</v>
      </c>
    </row>
    <row r="195" spans="1:3" x14ac:dyDescent="0.25">
      <c r="A195" s="288" t="s">
        <v>1541</v>
      </c>
      <c r="B195" t="s">
        <v>49</v>
      </c>
      <c r="C195" s="358" t="s">
        <v>1730</v>
      </c>
    </row>
    <row r="196" spans="1:3" x14ac:dyDescent="0.25">
      <c r="A196" s="288" t="s">
        <v>1541</v>
      </c>
      <c r="B196" t="s">
        <v>49</v>
      </c>
      <c r="C196" s="358" t="s">
        <v>1729</v>
      </c>
    </row>
    <row r="197" spans="1:3" x14ac:dyDescent="0.25">
      <c r="A197" s="288" t="s">
        <v>1541</v>
      </c>
      <c r="B197" t="s">
        <v>6</v>
      </c>
      <c r="C197" s="358" t="s">
        <v>1713</v>
      </c>
    </row>
    <row r="198" spans="1:3" x14ac:dyDescent="0.25">
      <c r="A198" s="288" t="s">
        <v>1541</v>
      </c>
      <c r="B198" t="s">
        <v>6</v>
      </c>
      <c r="C198" s="358" t="s">
        <v>1714</v>
      </c>
    </row>
    <row r="199" spans="1:3" x14ac:dyDescent="0.25">
      <c r="A199" s="288" t="s">
        <v>1541</v>
      </c>
      <c r="B199" t="s">
        <v>7</v>
      </c>
      <c r="C199" s="358" t="s">
        <v>1715</v>
      </c>
    </row>
    <row r="200" spans="1:3" x14ac:dyDescent="0.25">
      <c r="A200" s="288" t="s">
        <v>1541</v>
      </c>
      <c r="B200" t="s">
        <v>23</v>
      </c>
      <c r="C200" s="358" t="s">
        <v>1716</v>
      </c>
    </row>
    <row r="201" spans="1:3" x14ac:dyDescent="0.25">
      <c r="A201" s="288" t="s">
        <v>1541</v>
      </c>
      <c r="B201" t="s">
        <v>23</v>
      </c>
      <c r="C201" s="358" t="s">
        <v>1717</v>
      </c>
    </row>
    <row r="202" spans="1:3" x14ac:dyDescent="0.25">
      <c r="A202" s="288" t="s">
        <v>1541</v>
      </c>
      <c r="B202" t="s">
        <v>23</v>
      </c>
      <c r="C202" s="358" t="s">
        <v>1718</v>
      </c>
    </row>
    <row r="203" spans="1:3" x14ac:dyDescent="0.25">
      <c r="A203" s="288" t="s">
        <v>1541</v>
      </c>
      <c r="B203" t="s">
        <v>23</v>
      </c>
      <c r="C203" s="358" t="s">
        <v>1719</v>
      </c>
    </row>
    <row r="204" spans="1:3" x14ac:dyDescent="0.25">
      <c r="A204" s="288" t="s">
        <v>1541</v>
      </c>
      <c r="B204" t="s">
        <v>8</v>
      </c>
      <c r="C204" s="358" t="s">
        <v>1720</v>
      </c>
    </row>
    <row r="205" spans="1:3" x14ac:dyDescent="0.25">
      <c r="A205" s="288" t="s">
        <v>1541</v>
      </c>
      <c r="B205" t="s">
        <v>8</v>
      </c>
      <c r="C205" s="358" t="s">
        <v>1721</v>
      </c>
    </row>
    <row r="206" spans="1:3" x14ac:dyDescent="0.25">
      <c r="A206" s="288" t="s">
        <v>1541</v>
      </c>
      <c r="B206" t="s">
        <v>8</v>
      </c>
      <c r="C206" s="358" t="s">
        <v>1722</v>
      </c>
    </row>
    <row r="207" spans="1:3" ht="30" x14ac:dyDescent="0.25">
      <c r="A207" s="288" t="s">
        <v>1541</v>
      </c>
      <c r="B207" t="s">
        <v>9</v>
      </c>
      <c r="C207" s="358" t="s">
        <v>1723</v>
      </c>
    </row>
    <row r="208" spans="1:3" x14ac:dyDescent="0.25">
      <c r="A208" s="288" t="s">
        <v>1541</v>
      </c>
      <c r="B208" t="s">
        <v>10</v>
      </c>
      <c r="C208" s="358" t="s">
        <v>1724</v>
      </c>
    </row>
    <row r="209" spans="1:3" x14ac:dyDescent="0.25">
      <c r="A209" s="288" t="s">
        <v>1541</v>
      </c>
      <c r="B209" t="s">
        <v>10</v>
      </c>
      <c r="C209" s="358" t="s">
        <v>1725</v>
      </c>
    </row>
    <row r="210" spans="1:3" x14ac:dyDescent="0.25">
      <c r="A210" s="288" t="s">
        <v>1541</v>
      </c>
      <c r="B210" t="s">
        <v>10</v>
      </c>
      <c r="C210" s="358" t="s">
        <v>1726</v>
      </c>
    </row>
    <row r="211" spans="1:3" x14ac:dyDescent="0.25">
      <c r="A211" s="288" t="s">
        <v>1541</v>
      </c>
      <c r="B211" t="s">
        <v>10</v>
      </c>
      <c r="C211" s="358" t="s">
        <v>1727</v>
      </c>
    </row>
    <row r="212" spans="1:3" x14ac:dyDescent="0.25">
      <c r="A212" s="288" t="s">
        <v>1541</v>
      </c>
      <c r="B212" t="s">
        <v>12</v>
      </c>
      <c r="C212" s="358" t="s">
        <v>1728</v>
      </c>
    </row>
    <row r="213" spans="1:3" x14ac:dyDescent="0.25">
      <c r="A213" s="288" t="s">
        <v>1541</v>
      </c>
      <c r="B213" t="s">
        <v>109</v>
      </c>
      <c r="C213" s="11" t="s">
        <v>1737</v>
      </c>
    </row>
    <row r="214" spans="1:3" x14ac:dyDescent="0.25">
      <c r="A214" s="288" t="s">
        <v>1541</v>
      </c>
      <c r="B214" t="s">
        <v>18</v>
      </c>
      <c r="C214" s="358" t="s">
        <v>1731</v>
      </c>
    </row>
    <row r="215" spans="1:3" x14ac:dyDescent="0.25">
      <c r="A215" s="288" t="s">
        <v>1541</v>
      </c>
      <c r="B215" t="s">
        <v>18</v>
      </c>
      <c r="C215" s="358" t="s">
        <v>1732</v>
      </c>
    </row>
    <row r="216" spans="1:3" x14ac:dyDescent="0.25">
      <c r="A216" s="288" t="s">
        <v>1541</v>
      </c>
      <c r="B216" t="s">
        <v>19</v>
      </c>
      <c r="C216" s="358" t="s">
        <v>1733</v>
      </c>
    </row>
    <row r="217" spans="1:3" x14ac:dyDescent="0.25">
      <c r="A217" s="288" t="s">
        <v>1541</v>
      </c>
      <c r="B217" t="s">
        <v>19</v>
      </c>
      <c r="C217" s="358" t="s">
        <v>1830</v>
      </c>
    </row>
    <row r="218" spans="1:3" ht="30" x14ac:dyDescent="0.25">
      <c r="A218" s="288" t="s">
        <v>1541</v>
      </c>
      <c r="B218" t="s">
        <v>20</v>
      </c>
      <c r="C218" s="358" t="s">
        <v>1734</v>
      </c>
    </row>
    <row r="219" spans="1:3" x14ac:dyDescent="0.25">
      <c r="A219" s="288" t="s">
        <v>1541</v>
      </c>
      <c r="B219" t="s">
        <v>20</v>
      </c>
      <c r="C219" s="11" t="s">
        <v>1735</v>
      </c>
    </row>
    <row r="220" spans="1:3" x14ac:dyDescent="0.25">
      <c r="A220" s="288" t="s">
        <v>1541</v>
      </c>
      <c r="B220" t="s">
        <v>21</v>
      </c>
      <c r="C220" s="11" t="s">
        <v>1736</v>
      </c>
    </row>
  </sheetData>
  <autoFilter ref="A1:C208">
    <sortState ref="A2:C220">
      <sortCondition ref="B1:B208"/>
    </sortState>
  </autoFilter>
  <sortState ref="A2:C220">
    <sortCondition ref="A2:A220"/>
    <sortCondition ref="B2:B220"/>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workbookViewId="0">
      <pane ySplit="1" topLeftCell="A2" activePane="bottomLeft" state="frozen"/>
      <selection pane="bottomLeft" activeCell="H17" sqref="H17"/>
    </sheetView>
  </sheetViews>
  <sheetFormatPr defaultRowHeight="15" x14ac:dyDescent="0.25"/>
  <cols>
    <col min="1" max="1" width="26.140625" bestFit="1" customWidth="1"/>
    <col min="2" max="2" width="10.42578125" customWidth="1"/>
    <col min="3" max="3" width="44.85546875" bestFit="1" customWidth="1"/>
    <col min="4" max="4" width="10.7109375" customWidth="1"/>
    <col min="5" max="5" width="12.7109375" customWidth="1"/>
    <col min="6" max="6" width="14.42578125" customWidth="1"/>
    <col min="7" max="7" width="16.42578125" customWidth="1"/>
    <col min="8" max="8" width="89" bestFit="1" customWidth="1"/>
  </cols>
  <sheetData>
    <row r="1" spans="1:8" ht="60.75" thickBot="1" x14ac:dyDescent="0.3">
      <c r="A1" s="252" t="s">
        <v>126</v>
      </c>
      <c r="B1" s="301" t="s">
        <v>1749</v>
      </c>
      <c r="C1" s="302" t="s">
        <v>1750</v>
      </c>
      <c r="D1" s="254" t="s">
        <v>1751</v>
      </c>
      <c r="E1" s="254" t="s">
        <v>1752</v>
      </c>
      <c r="F1" s="254" t="s">
        <v>1778</v>
      </c>
      <c r="G1" s="254" t="s">
        <v>1779</v>
      </c>
      <c r="H1" s="252" t="s">
        <v>1780</v>
      </c>
    </row>
    <row r="2" spans="1:8" x14ac:dyDescent="0.25">
      <c r="A2" t="s">
        <v>108</v>
      </c>
      <c r="B2" s="299">
        <v>4589</v>
      </c>
      <c r="C2" t="s">
        <v>1753</v>
      </c>
      <c r="D2" s="298" t="s">
        <v>369</v>
      </c>
      <c r="E2" s="296">
        <v>9050</v>
      </c>
      <c r="F2" s="9" t="s">
        <v>1754</v>
      </c>
      <c r="G2" s="9">
        <v>5</v>
      </c>
      <c r="H2" t="s">
        <v>1757</v>
      </c>
    </row>
    <row r="3" spans="1:8" x14ac:dyDescent="0.25">
      <c r="A3" t="s">
        <v>108</v>
      </c>
      <c r="B3" s="299">
        <v>9735</v>
      </c>
      <c r="C3" t="s">
        <v>1753</v>
      </c>
      <c r="D3" s="298" t="s">
        <v>357</v>
      </c>
      <c r="E3" s="9" t="s">
        <v>26</v>
      </c>
      <c r="F3" s="9" t="s">
        <v>26</v>
      </c>
      <c r="G3" s="9">
        <v>4</v>
      </c>
      <c r="H3" t="s">
        <v>1836</v>
      </c>
    </row>
    <row r="4" spans="1:8" x14ac:dyDescent="0.25">
      <c r="A4" t="s">
        <v>108</v>
      </c>
      <c r="B4" s="299">
        <v>9748</v>
      </c>
      <c r="C4" t="s">
        <v>1753</v>
      </c>
      <c r="D4" s="298" t="s">
        <v>357</v>
      </c>
      <c r="E4" s="9" t="s">
        <v>26</v>
      </c>
      <c r="F4" s="9" t="s">
        <v>26</v>
      </c>
      <c r="G4" s="9">
        <v>6</v>
      </c>
      <c r="H4" t="s">
        <v>1755</v>
      </c>
    </row>
    <row r="5" spans="1:8" x14ac:dyDescent="0.25">
      <c r="A5" t="s">
        <v>22</v>
      </c>
      <c r="B5" s="299">
        <v>4544</v>
      </c>
      <c r="C5" t="s">
        <v>1753</v>
      </c>
      <c r="D5" s="298" t="s">
        <v>357</v>
      </c>
      <c r="E5" s="9" t="s">
        <v>26</v>
      </c>
      <c r="F5" s="9" t="s">
        <v>26</v>
      </c>
      <c r="G5" s="9">
        <v>6</v>
      </c>
      <c r="H5" t="s">
        <v>1755</v>
      </c>
    </row>
    <row r="6" spans="1:8" x14ac:dyDescent="0.25">
      <c r="A6" t="s">
        <v>3</v>
      </c>
      <c r="B6" s="299">
        <v>5062</v>
      </c>
      <c r="C6" t="s">
        <v>1753</v>
      </c>
      <c r="D6" s="298" t="s">
        <v>369</v>
      </c>
      <c r="E6" s="9" t="s">
        <v>1758</v>
      </c>
      <c r="F6" s="9" t="s">
        <v>1759</v>
      </c>
      <c r="G6" s="9">
        <v>4</v>
      </c>
      <c r="H6" t="s">
        <v>1837</v>
      </c>
    </row>
    <row r="7" spans="1:8" x14ac:dyDescent="0.25">
      <c r="A7" t="s">
        <v>3</v>
      </c>
      <c r="B7" s="299">
        <v>5062</v>
      </c>
      <c r="C7" t="s">
        <v>1753</v>
      </c>
      <c r="D7" s="298" t="s">
        <v>369</v>
      </c>
      <c r="E7" s="9">
        <v>221.45</v>
      </c>
      <c r="F7" s="9" t="s">
        <v>1754</v>
      </c>
      <c r="G7" s="9">
        <v>4</v>
      </c>
      <c r="H7" t="s">
        <v>1837</v>
      </c>
    </row>
    <row r="8" spans="1:8" x14ac:dyDescent="0.25">
      <c r="A8" t="s">
        <v>4</v>
      </c>
      <c r="B8" s="299">
        <v>9215</v>
      </c>
      <c r="C8" t="s">
        <v>1753</v>
      </c>
      <c r="D8" s="298" t="s">
        <v>369</v>
      </c>
      <c r="E8" s="9">
        <v>290</v>
      </c>
      <c r="F8" s="9" t="s">
        <v>1759</v>
      </c>
      <c r="G8" s="9">
        <v>4</v>
      </c>
      <c r="H8" t="s">
        <v>1838</v>
      </c>
    </row>
    <row r="9" spans="1:8" x14ac:dyDescent="0.25">
      <c r="A9" t="s">
        <v>1781</v>
      </c>
      <c r="B9" s="299">
        <v>4640</v>
      </c>
      <c r="C9" t="s">
        <v>1768</v>
      </c>
      <c r="D9" s="298" t="s">
        <v>369</v>
      </c>
      <c r="E9" s="296">
        <v>20000</v>
      </c>
      <c r="F9" s="9" t="s">
        <v>1754</v>
      </c>
      <c r="G9" s="9">
        <v>3</v>
      </c>
      <c r="H9" t="s">
        <v>1839</v>
      </c>
    </row>
    <row r="10" spans="1:8" x14ac:dyDescent="0.25">
      <c r="A10" t="s">
        <v>5</v>
      </c>
      <c r="B10" s="299">
        <v>4559</v>
      </c>
      <c r="C10" t="s">
        <v>1753</v>
      </c>
      <c r="D10" s="298" t="s">
        <v>369</v>
      </c>
      <c r="E10" s="296">
        <v>1907.7</v>
      </c>
      <c r="F10" s="9" t="s">
        <v>1754</v>
      </c>
      <c r="G10" s="9">
        <v>6</v>
      </c>
      <c r="H10" t="s">
        <v>1760</v>
      </c>
    </row>
    <row r="11" spans="1:8" x14ac:dyDescent="0.25">
      <c r="A11" t="s">
        <v>5</v>
      </c>
      <c r="B11" s="299">
        <v>9266</v>
      </c>
      <c r="C11" t="s">
        <v>1753</v>
      </c>
      <c r="D11" s="298" t="s">
        <v>357</v>
      </c>
      <c r="E11" s="9" t="s">
        <v>26</v>
      </c>
      <c r="F11" s="9" t="s">
        <v>26</v>
      </c>
      <c r="G11" s="9">
        <v>6</v>
      </c>
      <c r="H11" t="s">
        <v>1761</v>
      </c>
    </row>
    <row r="12" spans="1:8" x14ac:dyDescent="0.25">
      <c r="A12" s="1" t="s">
        <v>49</v>
      </c>
      <c r="B12" s="299">
        <v>5065</v>
      </c>
      <c r="C12" t="s">
        <v>1753</v>
      </c>
      <c r="D12" s="298" t="s">
        <v>369</v>
      </c>
      <c r="E12" s="9">
        <v>248.45</v>
      </c>
      <c r="F12" s="9" t="s">
        <v>1754</v>
      </c>
      <c r="G12" s="9">
        <v>5</v>
      </c>
      <c r="H12" t="s">
        <v>1762</v>
      </c>
    </row>
    <row r="13" spans="1:8" x14ac:dyDescent="0.25">
      <c r="A13" s="1" t="s">
        <v>49</v>
      </c>
      <c r="B13" s="299">
        <v>9133</v>
      </c>
      <c r="C13" t="s">
        <v>1763</v>
      </c>
      <c r="D13" s="298" t="s">
        <v>357</v>
      </c>
      <c r="E13" s="9" t="s">
        <v>26</v>
      </c>
      <c r="F13" s="9" t="s">
        <v>26</v>
      </c>
      <c r="G13" s="9">
        <v>4</v>
      </c>
      <c r="H13" t="s">
        <v>1840</v>
      </c>
    </row>
    <row r="14" spans="1:8" x14ac:dyDescent="0.25">
      <c r="A14" t="s">
        <v>6</v>
      </c>
      <c r="B14" s="300">
        <v>5440</v>
      </c>
      <c r="C14" t="s">
        <v>1753</v>
      </c>
      <c r="D14" s="298" t="s">
        <v>357</v>
      </c>
      <c r="E14" s="9" t="s">
        <v>26</v>
      </c>
      <c r="F14" s="9" t="s">
        <v>26</v>
      </c>
      <c r="G14" s="9">
        <v>5</v>
      </c>
      <c r="H14" t="s">
        <v>1764</v>
      </c>
    </row>
    <row r="15" spans="1:8" x14ac:dyDescent="0.25">
      <c r="A15" t="s">
        <v>7</v>
      </c>
      <c r="B15" s="300">
        <v>4362</v>
      </c>
      <c r="C15" t="s">
        <v>1753</v>
      </c>
      <c r="D15" s="298" t="s">
        <v>357</v>
      </c>
      <c r="E15" s="9" t="s">
        <v>26</v>
      </c>
      <c r="F15" s="9" t="s">
        <v>26</v>
      </c>
      <c r="G15" s="9">
        <v>7</v>
      </c>
      <c r="H15" t="s">
        <v>1756</v>
      </c>
    </row>
    <row r="16" spans="1:8" x14ac:dyDescent="0.25">
      <c r="A16" t="s">
        <v>7</v>
      </c>
      <c r="B16" s="300">
        <v>4827</v>
      </c>
      <c r="C16" t="s">
        <v>1753</v>
      </c>
      <c r="D16" s="298" t="s">
        <v>357</v>
      </c>
      <c r="E16" s="9" t="s">
        <v>26</v>
      </c>
      <c r="F16" s="9" t="s">
        <v>26</v>
      </c>
      <c r="G16" s="9">
        <v>7</v>
      </c>
      <c r="H16" t="s">
        <v>1756</v>
      </c>
    </row>
    <row r="17" spans="1:8" x14ac:dyDescent="0.25">
      <c r="A17" t="s">
        <v>7</v>
      </c>
      <c r="B17" s="300">
        <v>5083</v>
      </c>
      <c r="C17" t="s">
        <v>1765</v>
      </c>
      <c r="D17" s="298" t="s">
        <v>357</v>
      </c>
      <c r="E17" s="9" t="s">
        <v>26</v>
      </c>
      <c r="F17" s="9" t="s">
        <v>26</v>
      </c>
      <c r="G17" s="9">
        <v>6</v>
      </c>
      <c r="H17" t="s">
        <v>1760</v>
      </c>
    </row>
    <row r="18" spans="1:8" x14ac:dyDescent="0.25">
      <c r="A18" t="s">
        <v>7</v>
      </c>
      <c r="B18" s="300">
        <v>5626</v>
      </c>
      <c r="C18" t="s">
        <v>1766</v>
      </c>
      <c r="D18" s="298" t="s">
        <v>357</v>
      </c>
      <c r="E18" s="9" t="s">
        <v>26</v>
      </c>
      <c r="F18" s="9" t="s">
        <v>26</v>
      </c>
      <c r="G18" s="9">
        <v>2</v>
      </c>
      <c r="H18" t="s">
        <v>1841</v>
      </c>
    </row>
    <row r="19" spans="1:8" x14ac:dyDescent="0.25">
      <c r="A19" t="s">
        <v>7</v>
      </c>
      <c r="B19" s="300">
        <v>9241</v>
      </c>
      <c r="C19" t="s">
        <v>1753</v>
      </c>
      <c r="D19" s="298" t="s">
        <v>357</v>
      </c>
      <c r="E19" s="9" t="s">
        <v>26</v>
      </c>
      <c r="F19" s="9" t="s">
        <v>26</v>
      </c>
      <c r="G19" s="9">
        <v>7</v>
      </c>
      <c r="H19" t="s">
        <v>1756</v>
      </c>
    </row>
    <row r="20" spans="1:8" x14ac:dyDescent="0.25">
      <c r="A20" t="s">
        <v>8</v>
      </c>
      <c r="B20" s="299">
        <v>5351</v>
      </c>
      <c r="C20" t="s">
        <v>1766</v>
      </c>
      <c r="D20" s="298" t="s">
        <v>369</v>
      </c>
      <c r="E20" s="296">
        <v>2970</v>
      </c>
      <c r="F20" s="9" t="s">
        <v>1754</v>
      </c>
      <c r="G20" s="9">
        <v>5</v>
      </c>
      <c r="H20" t="s">
        <v>1757</v>
      </c>
    </row>
    <row r="21" spans="1:8" x14ac:dyDescent="0.25">
      <c r="A21" t="s">
        <v>8</v>
      </c>
      <c r="B21" s="300">
        <v>5352</v>
      </c>
      <c r="C21" t="s">
        <v>1766</v>
      </c>
      <c r="D21" s="298" t="s">
        <v>357</v>
      </c>
      <c r="E21" s="9" t="s">
        <v>26</v>
      </c>
      <c r="F21" s="9" t="s">
        <v>26</v>
      </c>
      <c r="G21" s="9">
        <v>4</v>
      </c>
      <c r="H21" t="s">
        <v>1837</v>
      </c>
    </row>
    <row r="22" spans="1:8" x14ac:dyDescent="0.25">
      <c r="A22" t="s">
        <v>8</v>
      </c>
      <c r="B22" s="300">
        <v>5486</v>
      </c>
      <c r="C22" t="s">
        <v>1753</v>
      </c>
      <c r="D22" s="298" t="s">
        <v>357</v>
      </c>
      <c r="E22" s="9" t="s">
        <v>26</v>
      </c>
      <c r="F22" s="9" t="s">
        <v>26</v>
      </c>
      <c r="G22" s="9">
        <v>4</v>
      </c>
      <c r="H22" t="s">
        <v>1838</v>
      </c>
    </row>
    <row r="23" spans="1:8" x14ac:dyDescent="0.25">
      <c r="A23" t="s">
        <v>8</v>
      </c>
      <c r="B23" s="300">
        <v>9433</v>
      </c>
      <c r="C23" t="s">
        <v>1767</v>
      </c>
      <c r="D23" s="298" t="s">
        <v>369</v>
      </c>
      <c r="E23" s="296">
        <v>16800</v>
      </c>
      <c r="F23" s="9" t="s">
        <v>1759</v>
      </c>
      <c r="G23" s="9">
        <v>4</v>
      </c>
      <c r="H23" t="s">
        <v>1838</v>
      </c>
    </row>
    <row r="24" spans="1:8" x14ac:dyDescent="0.25">
      <c r="A24" t="s">
        <v>9</v>
      </c>
      <c r="B24" s="299">
        <v>4625</v>
      </c>
      <c r="C24" t="s">
        <v>1768</v>
      </c>
      <c r="D24" s="298" t="s">
        <v>357</v>
      </c>
      <c r="E24" s="9" t="s">
        <v>26</v>
      </c>
      <c r="F24" s="9" t="s">
        <v>26</v>
      </c>
      <c r="G24" s="9">
        <v>4</v>
      </c>
      <c r="H24" t="s">
        <v>1840</v>
      </c>
    </row>
    <row r="25" spans="1:8" x14ac:dyDescent="0.25">
      <c r="A25" t="s">
        <v>9</v>
      </c>
      <c r="B25" s="299">
        <v>9539</v>
      </c>
      <c r="C25" t="s">
        <v>1766</v>
      </c>
      <c r="D25" s="298" t="s">
        <v>357</v>
      </c>
      <c r="E25" s="9" t="s">
        <v>26</v>
      </c>
      <c r="F25" s="9" t="s">
        <v>26</v>
      </c>
      <c r="G25" s="9">
        <v>2</v>
      </c>
      <c r="H25" t="s">
        <v>1769</v>
      </c>
    </row>
    <row r="26" spans="1:8" x14ac:dyDescent="0.25">
      <c r="A26" t="s">
        <v>9</v>
      </c>
      <c r="B26" s="299">
        <v>9842</v>
      </c>
      <c r="C26" t="s">
        <v>1768</v>
      </c>
      <c r="D26" s="298" t="s">
        <v>357</v>
      </c>
      <c r="E26" s="9" t="s">
        <v>26</v>
      </c>
      <c r="F26" s="9" t="s">
        <v>26</v>
      </c>
      <c r="G26" s="9">
        <v>7</v>
      </c>
      <c r="H26" t="s">
        <v>1756</v>
      </c>
    </row>
    <row r="27" spans="1:8" x14ac:dyDescent="0.25">
      <c r="A27" t="s">
        <v>10</v>
      </c>
      <c r="B27" s="299">
        <v>5514</v>
      </c>
      <c r="C27" t="s">
        <v>1753</v>
      </c>
      <c r="D27" s="298" t="s">
        <v>357</v>
      </c>
      <c r="E27" s="9" t="s">
        <v>26</v>
      </c>
      <c r="F27" s="9" t="s">
        <v>26</v>
      </c>
      <c r="G27" s="9">
        <v>4</v>
      </c>
      <c r="H27" t="s">
        <v>1840</v>
      </c>
    </row>
    <row r="28" spans="1:8" x14ac:dyDescent="0.25">
      <c r="A28" t="s">
        <v>10</v>
      </c>
      <c r="B28" s="299">
        <v>9553</v>
      </c>
      <c r="C28" t="s">
        <v>1753</v>
      </c>
      <c r="D28" s="298" t="s">
        <v>369</v>
      </c>
      <c r="E28" s="9">
        <v>2</v>
      </c>
      <c r="F28" s="9" t="s">
        <v>1754</v>
      </c>
      <c r="G28" s="9">
        <v>4</v>
      </c>
      <c r="H28" t="s">
        <v>1840</v>
      </c>
    </row>
    <row r="29" spans="1:8" x14ac:dyDescent="0.25">
      <c r="A29" t="s">
        <v>12</v>
      </c>
      <c r="B29" s="299">
        <v>5225</v>
      </c>
      <c r="C29" t="s">
        <v>1768</v>
      </c>
      <c r="D29" s="298" t="s">
        <v>357</v>
      </c>
      <c r="E29" s="9" t="s">
        <v>26</v>
      </c>
      <c r="F29" s="9" t="s">
        <v>26</v>
      </c>
      <c r="G29" s="9">
        <v>4</v>
      </c>
      <c r="H29" t="s">
        <v>1837</v>
      </c>
    </row>
    <row r="30" spans="1:8" x14ac:dyDescent="0.25">
      <c r="A30" t="s">
        <v>12</v>
      </c>
      <c r="B30" s="299">
        <v>5516</v>
      </c>
      <c r="C30" t="s">
        <v>1765</v>
      </c>
      <c r="D30" s="298" t="s">
        <v>357</v>
      </c>
      <c r="E30" s="9" t="s">
        <v>26</v>
      </c>
      <c r="F30" s="9" t="s">
        <v>26</v>
      </c>
      <c r="G30" s="9">
        <v>3</v>
      </c>
      <c r="H30" t="s">
        <v>1770</v>
      </c>
    </row>
    <row r="31" spans="1:8" x14ac:dyDescent="0.25">
      <c r="A31" t="s">
        <v>12</v>
      </c>
      <c r="B31" s="299">
        <v>9158</v>
      </c>
      <c r="C31" t="s">
        <v>1753</v>
      </c>
      <c r="D31" s="298" t="s">
        <v>369</v>
      </c>
      <c r="E31" s="296">
        <v>1310</v>
      </c>
      <c r="F31" s="9" t="s">
        <v>1754</v>
      </c>
      <c r="G31" s="9">
        <v>6</v>
      </c>
      <c r="H31" t="s">
        <v>1760</v>
      </c>
    </row>
    <row r="32" spans="1:8" x14ac:dyDescent="0.25">
      <c r="A32" t="s">
        <v>24</v>
      </c>
      <c r="B32" s="299">
        <v>4669</v>
      </c>
      <c r="C32" t="s">
        <v>1768</v>
      </c>
      <c r="D32" s="298" t="s">
        <v>357</v>
      </c>
      <c r="E32" s="9" t="s">
        <v>26</v>
      </c>
      <c r="F32" s="9" t="s">
        <v>26</v>
      </c>
      <c r="G32" s="9">
        <v>4</v>
      </c>
      <c r="H32" t="s">
        <v>1838</v>
      </c>
    </row>
    <row r="33" spans="1:8" x14ac:dyDescent="0.25">
      <c r="A33" t="s">
        <v>24</v>
      </c>
      <c r="B33" s="299">
        <v>4729</v>
      </c>
      <c r="C33" t="s">
        <v>1753</v>
      </c>
      <c r="D33" s="298" t="s">
        <v>357</v>
      </c>
      <c r="E33" s="9" t="s">
        <v>26</v>
      </c>
      <c r="F33" s="9" t="s">
        <v>26</v>
      </c>
      <c r="G33" s="9">
        <v>5</v>
      </c>
      <c r="H33" t="s">
        <v>1757</v>
      </c>
    </row>
    <row r="34" spans="1:8" x14ac:dyDescent="0.25">
      <c r="A34" t="s">
        <v>24</v>
      </c>
      <c r="B34" s="299">
        <v>9426</v>
      </c>
      <c r="C34" t="s">
        <v>1753</v>
      </c>
      <c r="D34" s="298" t="s">
        <v>357</v>
      </c>
      <c r="E34" s="9" t="s">
        <v>26</v>
      </c>
      <c r="F34" s="9" t="s">
        <v>26</v>
      </c>
      <c r="G34" s="9">
        <v>5</v>
      </c>
      <c r="H34" t="s">
        <v>1771</v>
      </c>
    </row>
    <row r="35" spans="1:8" x14ac:dyDescent="0.25">
      <c r="A35" t="s">
        <v>14</v>
      </c>
      <c r="B35" s="299">
        <v>4952</v>
      </c>
      <c r="C35" t="s">
        <v>1768</v>
      </c>
      <c r="D35" s="298" t="s">
        <v>357</v>
      </c>
      <c r="E35" s="9" t="s">
        <v>26</v>
      </c>
      <c r="F35" s="9" t="s">
        <v>26</v>
      </c>
      <c r="G35" s="9">
        <v>7</v>
      </c>
      <c r="H35" t="s">
        <v>1756</v>
      </c>
    </row>
    <row r="36" spans="1:8" x14ac:dyDescent="0.25">
      <c r="A36" t="s">
        <v>14</v>
      </c>
      <c r="B36" s="299">
        <v>9385</v>
      </c>
      <c r="C36" t="s">
        <v>1753</v>
      </c>
      <c r="D36" s="298" t="s">
        <v>357</v>
      </c>
      <c r="E36" s="9" t="s">
        <v>26</v>
      </c>
      <c r="F36" s="9" t="s">
        <v>26</v>
      </c>
      <c r="G36" s="9">
        <v>5</v>
      </c>
      <c r="H36" t="s">
        <v>1772</v>
      </c>
    </row>
    <row r="37" spans="1:8" x14ac:dyDescent="0.25">
      <c r="A37" t="s">
        <v>15</v>
      </c>
      <c r="B37" s="299">
        <v>4717</v>
      </c>
      <c r="C37" t="s">
        <v>1753</v>
      </c>
      <c r="D37" s="298" t="s">
        <v>369</v>
      </c>
      <c r="E37" s="9">
        <v>11.52</v>
      </c>
      <c r="F37" s="9" t="s">
        <v>1759</v>
      </c>
      <c r="G37" s="9">
        <v>6</v>
      </c>
      <c r="H37" t="s">
        <v>1760</v>
      </c>
    </row>
    <row r="38" spans="1:8" x14ac:dyDescent="0.25">
      <c r="A38" t="s">
        <v>15</v>
      </c>
      <c r="B38" s="299">
        <v>9431</v>
      </c>
      <c r="C38" t="s">
        <v>1753</v>
      </c>
      <c r="D38" s="298" t="s">
        <v>357</v>
      </c>
      <c r="E38" s="9" t="s">
        <v>26</v>
      </c>
      <c r="F38" s="9" t="s">
        <v>26</v>
      </c>
      <c r="G38" s="9">
        <v>5</v>
      </c>
      <c r="H38" t="s">
        <v>1757</v>
      </c>
    </row>
    <row r="39" spans="1:8" x14ac:dyDescent="0.25">
      <c r="A39" t="s">
        <v>15</v>
      </c>
      <c r="B39" s="299">
        <v>9563</v>
      </c>
      <c r="C39" t="s">
        <v>1768</v>
      </c>
      <c r="D39" s="298" t="s">
        <v>369</v>
      </c>
      <c r="E39" s="9" t="s">
        <v>1758</v>
      </c>
      <c r="F39" s="9" t="s">
        <v>1759</v>
      </c>
      <c r="G39" s="9">
        <v>4</v>
      </c>
      <c r="H39" t="s">
        <v>1838</v>
      </c>
    </row>
    <row r="40" spans="1:8" x14ac:dyDescent="0.25">
      <c r="A40" t="s">
        <v>25</v>
      </c>
      <c r="B40" s="299">
        <v>4848</v>
      </c>
      <c r="C40" t="s">
        <v>1753</v>
      </c>
      <c r="D40" s="298" t="s">
        <v>369</v>
      </c>
      <c r="E40" s="9">
        <v>200</v>
      </c>
      <c r="F40" s="9" t="s">
        <v>1759</v>
      </c>
      <c r="G40" s="9">
        <v>6</v>
      </c>
      <c r="H40" t="s">
        <v>1755</v>
      </c>
    </row>
    <row r="41" spans="1:8" x14ac:dyDescent="0.25">
      <c r="A41" t="s">
        <v>25</v>
      </c>
      <c r="B41" s="299">
        <v>4848</v>
      </c>
      <c r="C41" t="s">
        <v>1753</v>
      </c>
      <c r="D41" s="298" t="s">
        <v>369</v>
      </c>
      <c r="E41" s="296">
        <v>1570</v>
      </c>
      <c r="F41" s="9" t="s">
        <v>1754</v>
      </c>
      <c r="G41" s="9">
        <v>6</v>
      </c>
      <c r="H41" t="s">
        <v>1755</v>
      </c>
    </row>
    <row r="42" spans="1:8" x14ac:dyDescent="0.25">
      <c r="A42" t="s">
        <v>25</v>
      </c>
      <c r="B42" s="300">
        <v>4937</v>
      </c>
      <c r="C42" t="s">
        <v>1766</v>
      </c>
      <c r="D42" s="298" t="s">
        <v>357</v>
      </c>
      <c r="E42" s="9" t="s">
        <v>26</v>
      </c>
      <c r="F42" s="9" t="s">
        <v>26</v>
      </c>
      <c r="G42" s="9">
        <v>4</v>
      </c>
      <c r="H42" t="s">
        <v>1837</v>
      </c>
    </row>
    <row r="43" spans="1:8" x14ac:dyDescent="0.25">
      <c r="A43" t="s">
        <v>25</v>
      </c>
      <c r="B43" s="300">
        <v>5058</v>
      </c>
      <c r="C43" t="s">
        <v>1753</v>
      </c>
      <c r="D43" s="298" t="s">
        <v>357</v>
      </c>
      <c r="E43" s="9" t="s">
        <v>26</v>
      </c>
      <c r="F43" s="9" t="s">
        <v>26</v>
      </c>
      <c r="G43" s="9">
        <v>6</v>
      </c>
      <c r="H43" t="s">
        <v>1760</v>
      </c>
    </row>
    <row r="44" spans="1:8" x14ac:dyDescent="0.25">
      <c r="A44" t="s">
        <v>25</v>
      </c>
      <c r="B44" s="300">
        <v>5070</v>
      </c>
      <c r="C44" t="s">
        <v>1753</v>
      </c>
      <c r="D44" s="298" t="s">
        <v>357</v>
      </c>
      <c r="E44" s="9" t="s">
        <v>26</v>
      </c>
      <c r="F44" s="9" t="s">
        <v>26</v>
      </c>
      <c r="G44" s="9">
        <v>3</v>
      </c>
      <c r="H44" t="s">
        <v>1842</v>
      </c>
    </row>
    <row r="45" spans="1:8" x14ac:dyDescent="0.25">
      <c r="A45" t="s">
        <v>25</v>
      </c>
      <c r="B45" s="300">
        <v>9255</v>
      </c>
      <c r="C45" t="s">
        <v>1753</v>
      </c>
      <c r="D45" s="298" t="s">
        <v>357</v>
      </c>
      <c r="E45" s="9" t="s">
        <v>26</v>
      </c>
      <c r="F45" s="9" t="s">
        <v>26</v>
      </c>
      <c r="G45" s="9">
        <v>4</v>
      </c>
      <c r="H45" t="s">
        <v>1837</v>
      </c>
    </row>
    <row r="46" spans="1:8" x14ac:dyDescent="0.25">
      <c r="A46" t="s">
        <v>17</v>
      </c>
      <c r="B46" s="299">
        <v>9551</v>
      </c>
      <c r="C46" t="s">
        <v>1766</v>
      </c>
      <c r="D46" s="298" t="s">
        <v>357</v>
      </c>
      <c r="E46" s="9" t="s">
        <v>26</v>
      </c>
      <c r="F46" s="9" t="s">
        <v>26</v>
      </c>
      <c r="G46" s="9">
        <v>4</v>
      </c>
      <c r="H46" t="s">
        <v>1838</v>
      </c>
    </row>
    <row r="47" spans="1:8" x14ac:dyDescent="0.25">
      <c r="A47" t="s">
        <v>109</v>
      </c>
      <c r="B47" s="299">
        <v>5619</v>
      </c>
      <c r="C47" t="s">
        <v>1768</v>
      </c>
      <c r="D47" s="298" t="s">
        <v>357</v>
      </c>
      <c r="E47" s="9" t="s">
        <v>26</v>
      </c>
      <c r="F47" s="9" t="s">
        <v>26</v>
      </c>
      <c r="G47" s="9">
        <v>5</v>
      </c>
      <c r="H47" t="s">
        <v>1773</v>
      </c>
    </row>
    <row r="48" spans="1:8" x14ac:dyDescent="0.25">
      <c r="A48" t="s">
        <v>109</v>
      </c>
      <c r="B48" s="299">
        <v>9425</v>
      </c>
      <c r="C48" t="s">
        <v>1753</v>
      </c>
      <c r="D48" s="298" t="s">
        <v>369</v>
      </c>
      <c r="E48" s="296">
        <v>3580</v>
      </c>
      <c r="F48" s="9" t="s">
        <v>1774</v>
      </c>
      <c r="G48" s="9">
        <v>7</v>
      </c>
      <c r="H48" t="s">
        <v>1756</v>
      </c>
    </row>
    <row r="49" spans="1:8" x14ac:dyDescent="0.25">
      <c r="A49" t="s">
        <v>18</v>
      </c>
      <c r="B49" s="299">
        <v>4456</v>
      </c>
      <c r="C49" t="s">
        <v>1753</v>
      </c>
      <c r="D49" s="298" t="s">
        <v>369</v>
      </c>
      <c r="E49" s="9">
        <v>956</v>
      </c>
      <c r="F49" s="9" t="s">
        <v>1754</v>
      </c>
      <c r="G49" s="9">
        <v>5</v>
      </c>
      <c r="H49" t="s">
        <v>1775</v>
      </c>
    </row>
    <row r="50" spans="1:8" x14ac:dyDescent="0.25">
      <c r="A50" t="s">
        <v>18</v>
      </c>
      <c r="B50" s="299">
        <v>9137</v>
      </c>
      <c r="C50" t="s">
        <v>1753</v>
      </c>
      <c r="D50" s="298" t="s">
        <v>357</v>
      </c>
      <c r="E50" s="9" t="s">
        <v>26</v>
      </c>
      <c r="F50" s="9" t="s">
        <v>26</v>
      </c>
      <c r="G50" s="9">
        <v>1</v>
      </c>
      <c r="H50" t="s">
        <v>1537</v>
      </c>
    </row>
    <row r="51" spans="1:8" x14ac:dyDescent="0.25">
      <c r="A51" t="s">
        <v>18</v>
      </c>
      <c r="B51" s="299">
        <v>9481</v>
      </c>
      <c r="C51" t="s">
        <v>1766</v>
      </c>
      <c r="D51" s="298" t="s">
        <v>357</v>
      </c>
      <c r="E51" s="9" t="s">
        <v>26</v>
      </c>
      <c r="F51" s="9" t="s">
        <v>26</v>
      </c>
      <c r="G51" s="9">
        <v>1</v>
      </c>
      <c r="H51" t="s">
        <v>1843</v>
      </c>
    </row>
    <row r="52" spans="1:8" x14ac:dyDescent="0.25">
      <c r="A52" s="1" t="s">
        <v>19</v>
      </c>
      <c r="B52" s="299">
        <v>4855</v>
      </c>
      <c r="C52" t="s">
        <v>1768</v>
      </c>
      <c r="D52" s="298" t="s">
        <v>357</v>
      </c>
      <c r="E52" s="9" t="s">
        <v>26</v>
      </c>
      <c r="F52" s="9" t="s">
        <v>26</v>
      </c>
      <c r="G52" s="9">
        <v>4</v>
      </c>
      <c r="H52" t="s">
        <v>1844</v>
      </c>
    </row>
    <row r="53" spans="1:8" x14ac:dyDescent="0.25">
      <c r="A53" s="1" t="s">
        <v>19</v>
      </c>
      <c r="B53" s="299">
        <v>5034</v>
      </c>
      <c r="C53" t="s">
        <v>1753</v>
      </c>
      <c r="D53" s="298" t="s">
        <v>369</v>
      </c>
      <c r="E53" s="296">
        <v>1183.69</v>
      </c>
      <c r="F53" s="9" t="s">
        <v>1754</v>
      </c>
      <c r="G53" s="9">
        <v>5</v>
      </c>
      <c r="H53" t="s">
        <v>1757</v>
      </c>
    </row>
    <row r="54" spans="1:8" x14ac:dyDescent="0.25">
      <c r="A54" s="1" t="s">
        <v>19</v>
      </c>
      <c r="B54" s="299">
        <v>9132</v>
      </c>
      <c r="C54" t="s">
        <v>1763</v>
      </c>
      <c r="D54" s="298" t="s">
        <v>357</v>
      </c>
      <c r="E54" s="9" t="s">
        <v>26</v>
      </c>
      <c r="F54" s="9" t="s">
        <v>26</v>
      </c>
      <c r="G54" s="9">
        <v>4</v>
      </c>
      <c r="H54" t="s">
        <v>1840</v>
      </c>
    </row>
    <row r="55" spans="1:8" x14ac:dyDescent="0.25">
      <c r="A55" s="1" t="s">
        <v>19</v>
      </c>
      <c r="B55" s="299">
        <v>9400</v>
      </c>
      <c r="C55" t="s">
        <v>1753</v>
      </c>
      <c r="D55" s="298" t="s">
        <v>357</v>
      </c>
      <c r="E55" s="9" t="s">
        <v>26</v>
      </c>
      <c r="F55" s="9" t="s">
        <v>26</v>
      </c>
      <c r="G55" s="9">
        <v>5</v>
      </c>
      <c r="H55" t="s">
        <v>1762</v>
      </c>
    </row>
    <row r="56" spans="1:8" x14ac:dyDescent="0.25">
      <c r="A56" t="s">
        <v>20</v>
      </c>
      <c r="B56" s="299">
        <v>4639</v>
      </c>
      <c r="C56" t="s">
        <v>1753</v>
      </c>
      <c r="D56" s="298" t="s">
        <v>369</v>
      </c>
      <c r="E56" s="296">
        <v>5579</v>
      </c>
      <c r="F56" s="9" t="s">
        <v>1754</v>
      </c>
      <c r="G56" s="9">
        <v>5</v>
      </c>
      <c r="H56" t="s">
        <v>1776</v>
      </c>
    </row>
    <row r="57" spans="1:8" x14ac:dyDescent="0.25">
      <c r="A57" t="s">
        <v>20</v>
      </c>
      <c r="B57" s="299">
        <v>8021</v>
      </c>
      <c r="C57" t="s">
        <v>1777</v>
      </c>
      <c r="D57" s="298" t="s">
        <v>357</v>
      </c>
      <c r="E57" s="9" t="s">
        <v>26</v>
      </c>
      <c r="F57" s="9" t="s">
        <v>26</v>
      </c>
      <c r="G57" s="9">
        <v>4</v>
      </c>
      <c r="H57" t="s">
        <v>1836</v>
      </c>
    </row>
    <row r="58" spans="1:8" x14ac:dyDescent="0.25">
      <c r="A58" t="s">
        <v>20</v>
      </c>
      <c r="B58" s="299">
        <v>9213</v>
      </c>
      <c r="C58" t="s">
        <v>1768</v>
      </c>
      <c r="D58" s="298" t="s">
        <v>357</v>
      </c>
      <c r="E58" s="9" t="s">
        <v>26</v>
      </c>
      <c r="F58" s="9" t="s">
        <v>26</v>
      </c>
      <c r="G58" s="9">
        <v>4</v>
      </c>
      <c r="H58" t="s">
        <v>1840</v>
      </c>
    </row>
    <row r="59" spans="1:8" x14ac:dyDescent="0.25">
      <c r="A59" s="255" t="s">
        <v>21</v>
      </c>
      <c r="B59" s="359">
        <v>4645</v>
      </c>
      <c r="C59" s="255" t="s">
        <v>1768</v>
      </c>
      <c r="D59" s="360" t="s">
        <v>357</v>
      </c>
      <c r="E59" s="361" t="s">
        <v>26</v>
      </c>
      <c r="F59" s="361" t="s">
        <v>26</v>
      </c>
      <c r="G59" s="361">
        <v>7</v>
      </c>
      <c r="H59" s="255" t="s">
        <v>1756</v>
      </c>
    </row>
  </sheetData>
  <autoFilter ref="A1:H59"/>
  <hyperlinks>
    <hyperlink ref="B2" r:id="rId1" display="https://www.thegef.org/project/expansion-and-strengthening-angola%E2%80%99s-protected-area-system"/>
    <hyperlink ref="B5" r:id="rId2" display="https://www.thegef.org/project/improved-management-effectiveness-chobe-kwando-linyanti-matrix-protected-areas"/>
    <hyperlink ref="B6" r:id="rId3" display="https://www.thegef.org/project/development-national-network-terrestrial-and-marine-protected-areas-representative-comoros"/>
    <hyperlink ref="B10" r:id="rId4" display="https://www.thegef.org/project/integrated-semenawi-and-debubawi-bahri-buri-irrori-hawakil-protected-area-system"/>
    <hyperlink ref="B14" r:id="rId5" display="https://www.thegef.org/project/mainstreaming-incentives-biodiversity-conservation-climate-resilient-green-economy-strategy"/>
    <hyperlink ref="B18" r:id="rId6" display="https://www.thegef.org/project/developing-microbial-biotechnology-industry-kenyas-soda-lakes-line-nagoya-protocol"/>
    <hyperlink ref="B17" r:id="rId7" display="https://www.thegef.org/project/capacity-policy-and-financial-incentives-pfm-kirisia-forest-and-integrated-rangelands"/>
    <hyperlink ref="B16" r:id="rId8" display="https://www.thegef.org/project/enhancing-wildlife-conservation-productive-southern-kenya-rangelands-through-landscape"/>
    <hyperlink ref="B15" r:id="rId9" display="https://www.thegef.org/project/fifth-operational-phase-gef-small-grants-program-kenya"/>
    <hyperlink ref="B20" r:id="rId10" display="https://www.thegef.org/project/strengthening-network-new-protected-areas"/>
    <hyperlink ref="B21" r:id="rId11" display="https://www.thegef.org/project/conservation-key-threatened-endemic-and-economically-valuable-species-madagascar"/>
    <hyperlink ref="B22" r:id="rId12" display="https://www.thegef.org/project/landscape-approach-conserving-and-managing-threatened-biodiversity-madagascar-focus-atsimo"/>
    <hyperlink ref="B24" r:id="rId13" display="https://www.thegef.org/project/shire-natural-ecosystems-management-project"/>
    <hyperlink ref="B27" r:id="rId14" display="https://www.thegef.org/project/mainstreaming-biodiversity-management-coastal-zone-republic-mauritius"/>
    <hyperlink ref="B29" r:id="rId15" display="https://www.thegef.org/project/mozambique-conservation-areas-biodiversity-and-development-project"/>
    <hyperlink ref="B30" r:id="rId16" display="https://www.thegef.org/project/payment-ecosystem-services-support-forest-conservation-and-sustainable-livelihoods"/>
    <hyperlink ref="B33" r:id="rId17" display="https://www.thegef.org/project/strengthening-capacity-protected-area-system-address-new-management-challenges"/>
    <hyperlink ref="B32" r:id="rId18" display="https://www.thegef.org/project/namibian-coast-conservation-and-management-project"/>
    <hyperlink ref="B35" r:id="rId19" display="https://www.thegef.org/project/landscape-approach-forest-restoration-and-conservation-lafrec"/>
    <hyperlink ref="B37" r:id="rId20" display="https://www.thegef.org/project/expansion-and-strengthening-protected-area-subsystem-outer-islands-seychelles-and-its"/>
    <hyperlink ref="B40" r:id="rId21" display="https://www.thegef.org/project/improving-management-effectiveness-protected-area-network"/>
    <hyperlink ref="B44" r:id="rId22" display="https://www.thegef.org/project/national-biodiversity-planning-support-implementation-cbd-2011-2020-strategic-plan-south"/>
    <hyperlink ref="B43" r:id="rId23" display="https://www.thegef.org/project/mainstreaming-biodiversity-land-use-regulation-and-management-municipal-scale"/>
    <hyperlink ref="B42" r:id="rId24" display="https://www.thegef.org/project/strengthening-law-enforcement-capabilities-combat-wildlife-crime-conservation-and"/>
    <hyperlink ref="B47" r:id="rId25" display="https://www.thegef.org/project/ggw-sudan-sustainable-natural-resources-management-project-ssnrmp"/>
    <hyperlink ref="B12" r:id="rId26" display="https://www.thegef.org/project/strengthening-national-protected-areas-system-swaziland"/>
    <hyperlink ref="B53" r:id="rId27" display="https://www.thegef.org/project/enhancing-forest-nature-reserves-network-biodiversity-conservation-tanzania"/>
    <hyperlink ref="B52" r:id="rId28" display="https://www.thegef.org/project/kihansi-catchment-conservation-and-management"/>
    <hyperlink ref="B49" r:id="rId29" display="https://www.thegef.org/project/conservation-and-sustainable-use-threatened-savanna-woodland-kidepo-critical-landscape-north"/>
    <hyperlink ref="B56" r:id="rId30" display="https://www.thegef.org/project/strengthening-management-effectiveness-and-generating-multiple-environmental-benefits-within"/>
    <hyperlink ref="B59" r:id="rId31" display="https://www.thegef.org/project/hwange-sanyati-biological-corridor-hsbc-project"/>
    <hyperlink ref="B3" r:id="rId32" display="https://www.thegef.org/project/combating-illegal-wildlife-trade-and-human-wildlife-conflict"/>
    <hyperlink ref="B4" r:id="rId33" display="https://www.thegef.org/project/creation-marine-protected-areas-angola"/>
    <hyperlink ref="B8" r:id="rId34" display="https://www.thegef.org/project/mitigating-key-sector-pressures-marine-and-coastal-biodiversity-and-further-strengthening"/>
    <hyperlink ref="B11" r:id="rId35" display="https://www.thegef.org/project/restoring-degraded-forest-landscapes-and-promoting-community%E2%80%90based-sustainable-and"/>
    <hyperlink ref="B19" r:id="rId36" display="https://www.thegef.org/project/sixth-operational-phase-gef-small-grants-programme-kenya"/>
    <hyperlink ref="B23" r:id="rId37" display="https://www.thegef.org/project/s3mr-sustainable-management-madagascars-marine-resources"/>
    <hyperlink ref="B25" r:id="rId38" display="https://www.thegef.org/project/enhancing-sustainability-protected-area-systems-and-stabilizing-agro-production-adjoining"/>
    <hyperlink ref="B26" r:id="rId39" display="https://www.thegef.org/project/shire-valley-transformation-program-i"/>
    <hyperlink ref="B28" r:id="rId40" display="https://www.thegef.org/project/mainstreaming-ias-prevention-control-and-management"/>
    <hyperlink ref="B31" r:id="rId41" display="https://www.thegef.org/project/strengthening-conservation-globally-threatened-species-mozambique-through-improving-0"/>
    <hyperlink ref="B34" r:id="rId42" display="https://www.thegef.org/project/namibia-integrated-landscape-approach-enhancing-livelihoods-and-environmental-governance"/>
    <hyperlink ref="B36" r:id="rId43" display="https://www.thegef.org/project/forest-landscape-restoration-mayaga-region"/>
    <hyperlink ref="B39" r:id="rId44" display="https://www.thegef.org/project/third-south-west-indian-ocean-fisheries-governance-and-shared-growth-project-swiofish3-0"/>
    <hyperlink ref="B38" r:id="rId45" display="https://www.thegef.org/project/ridge-reef-approach-integrated-management-marine-coastal-and-terrestrial-ecosystems"/>
    <hyperlink ref="B45" r:id="rId46" display="https://www.thegef.org/project/development-value-chains-products-derived-genetic-resources-compliance-nagoya-protocol"/>
    <hyperlink ref="B46" r:id="rId47" display="https://www.thegef.org/project/capacity-development-reducing-illegal-wildlife-trade-and-improving-protected-area-management"/>
    <hyperlink ref="B48" r:id="rId48" display="https://www.thegef.org/project/strengthened-protected-areas-system-and-integrated-ecosystem-management-sudan"/>
    <hyperlink ref="B13" r:id="rId49" display="https://www.thegef.org/project/food-iap-climate-smart-agriculture-climate-resilient-livelihoods-csarl"/>
    <hyperlink ref="B54" r:id="rId50" display="https://www.thegef.org/project/food-iap-reversing-land-degradation-trends-and-increasing-food-security-degraded-ecosystems"/>
    <hyperlink ref="B55" r:id="rId51" display="https://www.thegef.org/project/safeguarding-zanzibar%E2%80%99s-forest-and-coastal-habitats-multiple-benefits"/>
    <hyperlink ref="B51" r:id="rId52" display="https://www.thegef.org/project/institutional-capacity-strengthening-implementation-nagoya-protocol-access-genetic-resources"/>
    <hyperlink ref="B50" r:id="rId53" display="https://www.thegef.org/project/food-iap-fostering-sustainability-and-resilience-food-security-karamoja-sub-region"/>
    <hyperlink ref="B58" r:id="rId54" display="https://www.thegef.org/project/zambia-integrated-forest-land-project-ziflp"/>
    <hyperlink ref="B57" r:id="rId55" display="https://www.thegef.org/project/zambia-lake-tanganyika-basin-sustainable-development-project"/>
    <hyperlink ref="B7" r:id="rId56" display="https://www.thegef.org/project/development-national-network-terrestrial-and-marine-protected-areas-representative-comoros"/>
    <hyperlink ref="B41" r:id="rId57" display="https://www.thegef.org/project/improving-management-effectiveness-protected-area-network"/>
    <hyperlink ref="B9" r:id="rId58" display="https://www.thegef.org/project/democratic-republic-congo-conservation-trust-fund-af-national-parks-network-rehabilitation"/>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Terrestrial PA cover</vt:lpstr>
      <vt:lpstr>Marine PA cover</vt:lpstr>
      <vt:lpstr>Ecoregions</vt:lpstr>
      <vt:lpstr>PA commitments</vt:lpstr>
      <vt:lpstr>KBAs</vt:lpstr>
      <vt:lpstr>Connectivity</vt:lpstr>
      <vt:lpstr>PAME</vt:lpstr>
      <vt:lpstr>National Priority Actions</vt:lpstr>
      <vt:lpstr>GEF Projects</vt:lpstr>
      <vt:lpstr>IPLC info</vt:lpstr>
    </vt:vector>
  </TitlesOfParts>
  <Company>SCBD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scbd</cp:lastModifiedBy>
  <dcterms:created xsi:type="dcterms:W3CDTF">2018-07-16T19:37:23Z</dcterms:created>
  <dcterms:modified xsi:type="dcterms:W3CDTF">2019-04-03T18:29:06Z</dcterms:modified>
</cp:coreProperties>
</file>