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270" windowHeight="12165" tabRatio="699"/>
  </bookViews>
  <sheets>
    <sheet name="Terrestrial PA cover" sheetId="1" r:id="rId1"/>
    <sheet name="Marine PA cover" sheetId="4" r:id="rId2"/>
    <sheet name="Ecoregions" sheetId="15" r:id="rId3"/>
    <sheet name="KBAs" sheetId="8" r:id="rId4"/>
    <sheet name="Connectivity" sheetId="10" r:id="rId5"/>
    <sheet name="PAME" sheetId="9" r:id="rId6"/>
    <sheet name="PA commitments" sheetId="13" r:id="rId7"/>
    <sheet name="National Priority Actions" sheetId="16" r:id="rId8"/>
    <sheet name="GEF Projects" sheetId="14" r:id="rId9"/>
    <sheet name="IPLC info" sheetId="11" r:id="rId10"/>
  </sheets>
  <definedNames>
    <definedName name="_xlnm._FilterDatabase" localSheetId="4" hidden="1">Connectivity!$A$1:$F$25</definedName>
    <definedName name="_xlnm._FilterDatabase" localSheetId="8" hidden="1">'GEF Projects'!$A$1:$H$39</definedName>
    <definedName name="_xlnm._FilterDatabase" localSheetId="9" hidden="1">'IPLC info'!$A$1:$T$1</definedName>
    <definedName name="_xlnm._FilterDatabase" localSheetId="3" hidden="1">KBAs!$A$1:$H$380</definedName>
    <definedName name="_xlnm._FilterDatabase" localSheetId="1" hidden="1">'Marine PA cover'!$A$1:$N$1</definedName>
    <definedName name="_xlnm._FilterDatabase" localSheetId="7" hidden="1">'National Priority Actions'!$A$1:$C$1</definedName>
    <definedName name="_xlnm._FilterDatabase" localSheetId="5" hidden="1">PAME!$A$1:$L$1</definedName>
    <definedName name="_xlnm._FilterDatabase" localSheetId="0" hidden="1">'Terrestrial PA cover'!$A$1:$K$1</definedName>
  </definedNames>
  <calcPr calcId="145621"/>
</workbook>
</file>

<file path=xl/calcChain.xml><?xml version="1.0" encoding="utf-8"?>
<calcChain xmlns="http://schemas.openxmlformats.org/spreadsheetml/2006/main">
  <c r="G10" i="4" l="1"/>
  <c r="B37" i="13"/>
  <c r="L21" i="4" l="1"/>
  <c r="C21" i="4"/>
  <c r="B21" i="4"/>
  <c r="D21" i="4"/>
  <c r="M21" i="4" l="1"/>
  <c r="J26" i="1"/>
  <c r="C26" i="1"/>
  <c r="B26" i="1"/>
  <c r="D26" i="1" l="1"/>
  <c r="K26" i="1"/>
</calcChain>
</file>

<file path=xl/sharedStrings.xml><?xml version="1.0" encoding="utf-8"?>
<sst xmlns="http://schemas.openxmlformats.org/spreadsheetml/2006/main" count="3078" uniqueCount="933">
  <si>
    <t>Cameroon</t>
  </si>
  <si>
    <t>Central African Republic</t>
  </si>
  <si>
    <t>Chad</t>
  </si>
  <si>
    <t>Congo</t>
  </si>
  <si>
    <t>Democratic Republic of the Congo</t>
  </si>
  <si>
    <t>Equatorial Guinea</t>
  </si>
  <si>
    <t>Gabon</t>
  </si>
  <si>
    <t>Sao Tome and Principe</t>
  </si>
  <si>
    <t>Benin</t>
  </si>
  <si>
    <t>Burkina Faso</t>
  </si>
  <si>
    <t>Cabo Verde</t>
  </si>
  <si>
    <t>Côte d'Ivoire</t>
  </si>
  <si>
    <t>Gambia</t>
  </si>
  <si>
    <t>Ghana</t>
  </si>
  <si>
    <t>Guinea</t>
  </si>
  <si>
    <t>Guinea-Bissau</t>
  </si>
  <si>
    <t>Liberia</t>
  </si>
  <si>
    <t>Mali</t>
  </si>
  <si>
    <t>Mauritania</t>
  </si>
  <si>
    <t>Niger</t>
  </si>
  <si>
    <t>Nigeria</t>
  </si>
  <si>
    <t>Senegal</t>
  </si>
  <si>
    <t>Sierra Leone</t>
  </si>
  <si>
    <t>Togo</t>
  </si>
  <si>
    <t>Country or Area</t>
  </si>
  <si>
    <r>
      <t>Total land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</si>
  <si>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</si>
  <si>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</si>
  <si>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by 2025</t>
  </si>
  <si>
    <t>by 2030</t>
  </si>
  <si>
    <t>Gulf of Guinea Central</t>
  </si>
  <si>
    <t>Gulf of Guinea Islands</t>
  </si>
  <si>
    <t>Gulf of Guinea South</t>
  </si>
  <si>
    <t>Cape Verde</t>
  </si>
  <si>
    <r>
      <t>Total EEZ area (km</t>
    </r>
    <r>
      <rPr>
        <b/>
        <vertAlign val="superscript"/>
        <sz val="11"/>
        <color theme="1"/>
        <rFont val="Calibri"/>
        <family val="2"/>
        <scheme val="minor"/>
      </rPr>
      <t>2</t>
    </r>
    <r>
      <rPr>
        <b/>
        <sz val="11"/>
        <color theme="1"/>
        <rFont val="Calibri"/>
        <family val="2"/>
        <scheme val="minor"/>
      </rPr>
      <t>)</t>
    </r>
  </si>
  <si>
    <t>Cameroonian Highlands forests</t>
  </si>
  <si>
    <t>Central African mangroves</t>
  </si>
  <si>
    <t>Cross-Sanaga-Bioko coastal forests</t>
  </si>
  <si>
    <t>Guinean forest-savanna mosaic</t>
  </si>
  <si>
    <t>Lake Chad flooded savanna</t>
  </si>
  <si>
    <t>Mandara Plateau mosaic</t>
  </si>
  <si>
    <t>Northern Congolian forest-savanna mosaic</t>
  </si>
  <si>
    <t>Sahara desert</t>
  </si>
  <si>
    <t>Sahelian Acacia savanna</t>
  </si>
  <si>
    <t>South Saharan steppe and woodlands</t>
  </si>
  <si>
    <t>Atlantic coastal desert</t>
  </si>
  <si>
    <t>Cape Verde Islands dry forests</t>
  </si>
  <si>
    <t>Cross-Niger transition forests</t>
  </si>
  <si>
    <t>Eastern Guinean forests</t>
  </si>
  <si>
    <t>Guinean mangroves</t>
  </si>
  <si>
    <t>Guinean montane forests</t>
  </si>
  <si>
    <t>Inner Niger Delta flooded savanna</t>
  </si>
  <si>
    <t>Jos Plateau forest-grassland mosaic</t>
  </si>
  <si>
    <t>Niger Delta swamp forests</t>
  </si>
  <si>
    <t>Nigerian lowland forests</t>
  </si>
  <si>
    <t>North Saharan steppe and woodlands</t>
  </si>
  <si>
    <t>Saharan halophytics</t>
  </si>
  <si>
    <t>West Saharan montane xeric woodlands</t>
  </si>
  <si>
    <t>West Sudanian savanna</t>
  </si>
  <si>
    <t>Western Guinean lowland forests</t>
  </si>
  <si>
    <t>Comments</t>
  </si>
  <si>
    <t>Congo, The Democratic Republic of the</t>
  </si>
  <si>
    <t>São Tomé and Príncipe</t>
  </si>
  <si>
    <t>n/a</t>
  </si>
  <si>
    <t>add 5,628 km2</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</si>
  <si>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</si>
  <si>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</si>
  <si>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</si>
  <si>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</si>
  <si>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</si>
  <si>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</si>
  <si>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</si>
  <si>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Sub-regional Total:</t>
  </si>
  <si>
    <t>% PA cover Jan 2019</t>
  </si>
  <si>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</si>
  <si>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</si>
  <si>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</si>
  <si>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add 9,659 km2</t>
  </si>
  <si>
    <t>by 2022</t>
  </si>
  <si>
    <t>Sub-regional Total</t>
  </si>
  <si>
    <t>National Priority Action</t>
  </si>
  <si>
    <r>
      <t xml:space="preserve">Finalize classification of current projects for 2 national marine parks off Campo and Bakassi representing </t>
    </r>
    <r>
      <rPr>
        <b/>
        <sz val="10"/>
        <color theme="1"/>
        <rFont val="Calibri"/>
        <family val="2"/>
        <scheme val="minor"/>
      </rPr>
      <t>5,160.53km2</t>
    </r>
  </si>
  <si>
    <t>GEF Project</t>
  </si>
  <si>
    <t>GEF #5806</t>
  </si>
  <si>
    <t>Project Approved</t>
  </si>
  <si>
    <t>NBSAP</t>
  </si>
  <si>
    <t>Congo NBSAP</t>
  </si>
  <si>
    <r>
      <t xml:space="preserve">New marine PAs over the next five years will </t>
    </r>
    <r>
      <rPr>
        <sz val="10"/>
        <color indexed="8"/>
        <rFont val="Calibri"/>
        <family val="2"/>
      </rPr>
      <t xml:space="preserve">reach </t>
    </r>
    <r>
      <rPr>
        <b/>
        <sz val="10"/>
        <color indexed="8"/>
        <rFont val="Calibri"/>
        <family val="2"/>
      </rPr>
      <t xml:space="preserve">5% </t>
    </r>
    <r>
      <rPr>
        <sz val="10"/>
        <color indexed="8"/>
        <rFont val="Calibri"/>
        <family val="2"/>
      </rPr>
      <t>protection level</t>
    </r>
  </si>
  <si>
    <t>Benin NBSAP</t>
  </si>
  <si>
    <t>62-63</t>
  </si>
  <si>
    <t>Marine/Coastal Protected Area Coverage will reach 5%</t>
  </si>
  <si>
    <t>Cabo Verde NBSAP</t>
  </si>
  <si>
    <t>91/111</t>
  </si>
  <si>
    <t>Marine/Coastal Conservation Area Coverage will reach at least 5% by 2025</t>
  </si>
  <si>
    <t>Creation of marine protected areas</t>
  </si>
  <si>
    <t>Completed: MPAs increased to cover 29% of EEZ</t>
  </si>
  <si>
    <t>Gambia NBSAP</t>
  </si>
  <si>
    <t>69-70</t>
  </si>
  <si>
    <t>Marine/Coastal Protected Area Coverage: Reach 10% by 2020</t>
  </si>
  <si>
    <t>Ghana NBSAP</t>
  </si>
  <si>
    <t>44/60-61</t>
  </si>
  <si>
    <t>10 per cent of Coastal and Marine Areas are Conserved through Systems of Protected Areas</t>
  </si>
  <si>
    <t>Guinea NBSAP</t>
  </si>
  <si>
    <t>53/93</t>
  </si>
  <si>
    <t>9,659 km2 of new MPAs created under 2016-2020 action plan (another 9,659km2 added by 2025)</t>
  </si>
  <si>
    <r>
      <t xml:space="preserve">Ensure </t>
    </r>
    <r>
      <rPr>
        <b/>
        <sz val="10"/>
        <color indexed="8"/>
        <rFont val="Calibri"/>
        <family val="2"/>
      </rPr>
      <t>5-7%</t>
    </r>
    <r>
      <rPr>
        <sz val="10"/>
        <color indexed="8"/>
        <rFont val="Calibri"/>
        <family val="2"/>
      </rPr>
      <t xml:space="preserve"> coastal and marine landscapes are protected - especially as protected areas</t>
    </r>
  </si>
  <si>
    <t>Liberia NBSAP</t>
  </si>
  <si>
    <t>By 2022, at least 5% of coastal and marine areas</t>
  </si>
  <si>
    <t>Addition covered by other actions</t>
  </si>
  <si>
    <t>?</t>
  </si>
  <si>
    <t>Create new marine protected areas</t>
  </si>
  <si>
    <t>Area not provided</t>
  </si>
  <si>
    <t>The four proposed estuarine systems of the Scarcies River, the Sierra Leone River, the Yawri Bay and the Sherbro River to be declared a marine protected area.</t>
  </si>
  <si>
    <t xml:space="preserve">Creation of a marine protected area (MPA)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</si>
  <si>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</si>
  <si>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</si>
  <si>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</si>
  <si>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</si>
  <si>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</si>
  <si>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</si>
  <si>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</si>
  <si>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</si>
  <si>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NBSAP Area added w/ post-2020 target</t>
  </si>
  <si>
    <t>Comment</t>
  </si>
  <si>
    <t>GEF Project Status</t>
  </si>
  <si>
    <t>Action, Commitment or Target</t>
  </si>
  <si>
    <t>Other GEF Project Links</t>
  </si>
  <si>
    <t>GEF #9383</t>
  </si>
  <si>
    <t>Concept Approved</t>
  </si>
  <si>
    <t>82-83</t>
  </si>
  <si>
    <t>Establish a coherent system for the conservation of continental ecosystems (Outcome = By 2020, a national network of protected areas covering at-least 10% of terrestrial areas is set up)</t>
  </si>
  <si>
    <t>Target already surpassed (as of Jan 2019)</t>
  </si>
  <si>
    <t>By 2025, at least 20% of terrestrial areas … will be conserved</t>
  </si>
  <si>
    <r>
      <t xml:space="preserve">Finalize classification of current projects on a total area of </t>
    </r>
    <r>
      <rPr>
        <b/>
        <sz val="10"/>
        <color theme="1"/>
        <rFont val="Calibri"/>
        <family val="2"/>
        <scheme val="minor"/>
      </rPr>
      <t>10,326.19 km2</t>
    </r>
    <r>
      <rPr>
        <sz val="10"/>
        <color theme="1"/>
        <rFont val="Calibri"/>
        <family val="2"/>
        <scheme val="minor"/>
      </rPr>
      <t xml:space="preserve"> for 13 protected areas including an extension of the Douala Edea Wildlife Reserve; and Supporting communities to create community-managed hunting zones (ZICGC) and community hunting areas in all regions with potential: an average of 1000 km2 per year or</t>
    </r>
    <r>
      <rPr>
        <b/>
        <sz val="10"/>
        <color theme="1"/>
        <rFont val="Calibri"/>
        <family val="2"/>
        <scheme val="minor"/>
      </rPr>
      <t xml:space="preserve"> 5,000 km2 </t>
    </r>
    <r>
      <rPr>
        <sz val="10"/>
        <color theme="1"/>
        <rFont val="Calibri"/>
        <family val="2"/>
        <scheme val="minor"/>
      </rPr>
      <t>additional classified for 2020</t>
    </r>
  </si>
  <si>
    <t>GEF #5210</t>
  </si>
  <si>
    <t>Both Project Approved</t>
  </si>
  <si>
    <t>GEF #4800</t>
  </si>
  <si>
    <t>Cameroon NBSAP</t>
  </si>
  <si>
    <t>86-87</t>
  </si>
  <si>
    <t>By 2020, at least 30% of the national territory [land cover] … is under effectively and equitably managed PAs</t>
  </si>
  <si>
    <t>GEF #5537</t>
  </si>
  <si>
    <t>List and protect sensitive terrestrial and special interest areas (Indicator =  20% of sensitive terrestrial zone and areas of special interest protected)</t>
  </si>
  <si>
    <r>
      <t xml:space="preserve">Proceed with the creation of new protected areas in the identified priority areas - creating protected areas covering </t>
    </r>
    <r>
      <rPr>
        <b/>
        <sz val="10"/>
        <color theme="1"/>
        <rFont val="Calibri"/>
        <family val="2"/>
        <scheme val="minor"/>
      </rPr>
      <t xml:space="preserve">about 1.5% of the territory </t>
    </r>
    <r>
      <rPr>
        <sz val="10"/>
        <color theme="1"/>
        <rFont val="Calibri"/>
        <family val="2"/>
        <scheme val="minor"/>
      </rPr>
      <t>[Increase of 26,461 km2 (~1.1% of country) b/w workshop and May 2018]</t>
    </r>
  </si>
  <si>
    <t>GEF #4640</t>
  </si>
  <si>
    <t>DR Congo NBSAP</t>
  </si>
  <si>
    <t>66/72-73</t>
  </si>
  <si>
    <t>By 2020, at least 17% of the national territory representing terrestrial and inland waters is conserved</t>
  </si>
  <si>
    <r>
      <t xml:space="preserve">Creating new protected areas in strategic locations including areas with species facing extinction threats (3 PAs in process of being gazetted = </t>
    </r>
    <r>
      <rPr>
        <b/>
        <sz val="10"/>
        <color theme="1"/>
        <rFont val="Calibri"/>
        <family val="2"/>
        <scheme val="minor"/>
      </rPr>
      <t>20,449km2</t>
    </r>
    <r>
      <rPr>
        <sz val="10"/>
        <color theme="1"/>
        <rFont val="Calibri"/>
        <family val="2"/>
        <scheme val="minor"/>
      </rPr>
      <t>)</t>
    </r>
  </si>
  <si>
    <t>GEF #5529</t>
  </si>
  <si>
    <t>Target will be surpassed when GEF project complete</t>
  </si>
  <si>
    <t>Ensuring that at least 17 per cent of terrestrial and Inland water … are conserved</t>
  </si>
  <si>
    <t>11/93</t>
  </si>
  <si>
    <t>1,054km2 new terrestrial and 4,214km2 new freshwater PAs created by the 2016-2020 action plan;</t>
  </si>
  <si>
    <r>
      <t xml:space="preserve">Ensure </t>
    </r>
    <r>
      <rPr>
        <b/>
        <sz val="10"/>
        <color theme="1"/>
        <rFont val="Calibri"/>
        <family val="2"/>
        <scheme val="minor"/>
      </rPr>
      <t xml:space="preserve">10-13% </t>
    </r>
    <r>
      <rPr>
        <sz val="10"/>
        <color theme="1"/>
        <rFont val="Calibri"/>
        <family val="2"/>
        <scheme val="minor"/>
      </rPr>
      <t>of forest land areas and remaining biomes are protected - especially as protected areas</t>
    </r>
  </si>
  <si>
    <t>62/66</t>
  </si>
  <si>
    <t>By 2020, at least 4% of existing terrestrial protected areas (national parks, nature reserves, conservation areas set aside in community forests, etc.) are conserved</t>
  </si>
  <si>
    <t>Mali NBSAP</t>
  </si>
  <si>
    <t>91-92</t>
  </si>
  <si>
    <t>By 2018, at least 15% of the total area of the country …  are conserved</t>
  </si>
  <si>
    <t>Continue the creation of protected areas in areas that are suitable</t>
  </si>
  <si>
    <t>Area was not indicated</t>
  </si>
  <si>
    <t xml:space="preserve">Create new community nature reserves and areas of Aboriginal and community heritage </t>
  </si>
  <si>
    <t>The proposed Loma mountain National Forest Reserve to declared a National Park</t>
  </si>
  <si>
    <t>TERRESTRIAL</t>
  </si>
  <si>
    <t>DR Congo</t>
  </si>
  <si>
    <t>By 2020, at least 5% of terrestrial and inland water …  are conserved through systems of PAs</t>
  </si>
  <si>
    <t>GEF Projects</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</si>
  <si>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</si>
  <si>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</si>
  <si>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</si>
  <si>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</si>
  <si>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t>Other potential ICCAs from Kothari et al 2012</t>
  </si>
  <si>
    <r>
      <t>Potential 'ICCAs' (km</t>
    </r>
    <r>
      <rPr>
        <b/>
        <vertAlign val="superscript"/>
        <sz val="11"/>
        <color theme="1"/>
        <rFont val="Calibri"/>
        <family val="2"/>
        <scheme val="minor"/>
      </rPr>
      <t>2</t>
    </r>
    <r>
      <rPr>
        <b/>
        <sz val="11"/>
        <color theme="1"/>
        <rFont val="Calibri"/>
        <family val="2"/>
        <scheme val="minor"/>
      </rPr>
      <t>) missing from WDPA</t>
    </r>
  </si>
  <si>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</si>
  <si>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</si>
  <si>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</si>
  <si>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</si>
  <si>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</si>
  <si>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</si>
  <si>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</si>
  <si>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YES</t>
  </si>
  <si>
    <t>Governance type 'Not Reported' for all PAs</t>
  </si>
  <si>
    <t>1 'Community Reserve' (collaborative governance)</t>
  </si>
  <si>
    <r>
      <t>4542 km</t>
    </r>
    <r>
      <rPr>
        <vertAlign val="superscript"/>
        <sz val="11"/>
        <color theme="1"/>
        <rFont val="Calibri"/>
        <family val="2"/>
        <scheme val="minor"/>
      </rPr>
      <t>2</t>
    </r>
  </si>
  <si>
    <t>1 Community Wildlife Reserve (governance type Not Reported)</t>
  </si>
  <si>
    <r>
      <t>1.2 km</t>
    </r>
    <r>
      <rPr>
        <vertAlign val="superscript"/>
        <sz val="11"/>
        <color theme="1"/>
        <rFont val="Calibri"/>
        <family val="2"/>
        <scheme val="minor"/>
      </rPr>
      <t>2</t>
    </r>
  </si>
  <si>
    <t>1 IPLC-governed Community Forest</t>
  </si>
  <si>
    <r>
      <t>86.6 km</t>
    </r>
    <r>
      <rPr>
        <vertAlign val="superscript"/>
        <sz val="11"/>
        <color theme="1"/>
        <rFont val="Calibri"/>
        <family val="2"/>
        <scheme val="minor"/>
      </rPr>
      <t>2</t>
    </r>
  </si>
  <si>
    <t>Communal Natural Reserves (CNR)</t>
  </si>
  <si>
    <t>Several more unrecognized CNRs, and sacred sites</t>
  </si>
  <si>
    <t>No IPLC governed sites reported to the WDPA</t>
  </si>
  <si>
    <t>Included in ICCA-GSI?</t>
  </si>
  <si>
    <t>Total land area managed or owned by Indigenous Peoples 
(per Garnett et al 2018)</t>
  </si>
  <si>
    <t>ISO3</t>
  </si>
  <si>
    <t>Total land area (km2)</t>
  </si>
  <si>
    <t>PA cover (km2) Jan 2019</t>
  </si>
  <si>
    <t>BEN</t>
  </si>
  <si>
    <t>BFA</t>
  </si>
  <si>
    <t>CPV</t>
  </si>
  <si>
    <t>CMR</t>
  </si>
  <si>
    <t>CAF</t>
  </si>
  <si>
    <t>TCD</t>
  </si>
  <si>
    <t>COG</t>
  </si>
  <si>
    <t>CIV</t>
  </si>
  <si>
    <t>COD</t>
  </si>
  <si>
    <t>GNQ</t>
  </si>
  <si>
    <t>GAB</t>
  </si>
  <si>
    <t>GMB</t>
  </si>
  <si>
    <t>GHA</t>
  </si>
  <si>
    <t>GIN</t>
  </si>
  <si>
    <t>GNB</t>
  </si>
  <si>
    <t>LBR</t>
  </si>
  <si>
    <t>MLI</t>
  </si>
  <si>
    <t>MRT</t>
  </si>
  <si>
    <t>NER</t>
  </si>
  <si>
    <t>NGA</t>
  </si>
  <si>
    <t>STP</t>
  </si>
  <si>
    <t>SEN</t>
  </si>
  <si>
    <t>SLE</t>
  </si>
  <si>
    <t>TGO</t>
  </si>
  <si>
    <t>Total marine area (km2)</t>
  </si>
  <si>
    <t>MPA cover (km2) Jan 2019</t>
  </si>
  <si>
    <t>PA area w/ completed PAME assessment</t>
  </si>
  <si>
    <t>% completed PAME assessment terrestrial</t>
  </si>
  <si>
    <t>MPA area w/ completed PAME assessment</t>
  </si>
  <si>
    <t>% completed PAME assessment marine</t>
  </si>
  <si>
    <t>ProtConn (June 2018)</t>
  </si>
  <si>
    <t>B2</t>
  </si>
  <si>
    <t>No_C</t>
  </si>
  <si>
    <t>Coordinated management of adjacent PAs with different designations in the country</t>
  </si>
  <si>
    <t>A2</t>
  </si>
  <si>
    <t>C</t>
  </si>
  <si>
    <t>Targeted designation of connecting PAs &amp; Coordinated management of transboundary PA linkages</t>
  </si>
  <si>
    <t>A1</t>
  </si>
  <si>
    <t>General increase of PA coverage</t>
  </si>
  <si>
    <t>Targeted designation of connecting PAs</t>
  </si>
  <si>
    <t>General increase of PA coverage &amp; Coordinated management of transboundary PA linkages</t>
  </si>
  <si>
    <t>B_1_2</t>
  </si>
  <si>
    <t>Permeability of unprotected lands (B1) and coordinated management of adjacent PAs (B2)</t>
  </si>
  <si>
    <t>B3</t>
  </si>
  <si>
    <t>No specific priority other than PA management effectiveness</t>
  </si>
  <si>
    <t>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</si>
  <si>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</si>
  <si>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</si>
  <si>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</si>
  <si>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</si>
  <si>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</si>
  <si>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</si>
  <si>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</si>
  <si>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Lake Ahémé and Aho complex</t>
  </si>
  <si>
    <t xml:space="preserve"> Yes</t>
  </si>
  <si>
    <t>Lake Nokoué</t>
  </si>
  <si>
    <t>No</t>
  </si>
  <si>
    <t>Lama Forest</t>
  </si>
  <si>
    <t>Ouémé river basin</t>
  </si>
  <si>
    <t>Pendjari National Park</t>
  </si>
  <si>
    <t>W du Bénin National Park</t>
  </si>
  <si>
    <t>Arli - W - Singou complex</t>
  </si>
  <si>
    <t>Béli River</t>
  </si>
  <si>
    <t>Bérégadougou hill</t>
  </si>
  <si>
    <t>Diéfoula - Logoniégué forest</t>
  </si>
  <si>
    <t>Kaboré Tambi - Nazinga - Sissili complex</t>
  </si>
  <si>
    <t>Lake Kompienga</t>
  </si>
  <si>
    <t>Lake Oursi - Lake Darkoye</t>
  </si>
  <si>
    <t>Lake Sourou</t>
  </si>
  <si>
    <t>Mare aux Hippopotames</t>
  </si>
  <si>
    <t>Ouagadougou forest</t>
  </si>
  <si>
    <t>Bakossi mountains</t>
  </si>
  <si>
    <t>Bali-Ngemba Forest Reserve</t>
  </si>
  <si>
    <t>Bamboutos Mountains</t>
  </si>
  <si>
    <t>Yes</t>
  </si>
  <si>
    <t>Banyang Mbo Wildlife Sanctuary</t>
  </si>
  <si>
    <t>Bénoué National Park</t>
  </si>
  <si>
    <t>Boumba - Bek</t>
  </si>
  <si>
    <t>Campo Ma'an complex</t>
  </si>
  <si>
    <t>Dja Faunal Reserve</t>
  </si>
  <si>
    <t>Eastern Bamenda highlands and associated hydrobasin</t>
  </si>
  <si>
    <t>Faro National Park</t>
  </si>
  <si>
    <t>Gashiga - Demsa</t>
  </si>
  <si>
    <t>Kalamaloué National Park</t>
  </si>
  <si>
    <t>Korup National Park</t>
  </si>
  <si>
    <t>Lake Maga</t>
  </si>
  <si>
    <t>Lobéké National Park</t>
  </si>
  <si>
    <t>Logone flood-plain</t>
  </si>
  <si>
    <t>Mayo-Louti Forest Reserve</t>
  </si>
  <si>
    <t>Mbam Djerem National Park</t>
  </si>
  <si>
    <t>Mbam Minkom - Kala</t>
  </si>
  <si>
    <t>Mbi Crater Faunal Reserve - Mbingo forest</t>
  </si>
  <si>
    <t>Mont Bana</t>
  </si>
  <si>
    <t>Mont Manengouba</t>
  </si>
  <si>
    <t>Mont Nganha</t>
  </si>
  <si>
    <t>Mont Nlonako</t>
  </si>
  <si>
    <t>Mount Cameroon and Mokoko-Onge</t>
  </si>
  <si>
    <t>Mount Kupe</t>
  </si>
  <si>
    <t>Mount Lefo</t>
  </si>
  <si>
    <t>Mount Mbam</t>
  </si>
  <si>
    <t>Mount Oku</t>
  </si>
  <si>
    <t>Mount Rata and Rumpi Hills Forest Reserve</t>
  </si>
  <si>
    <t>Ngaoundaba Ranch</t>
  </si>
  <si>
    <t>Njinsing - Tabenken</t>
  </si>
  <si>
    <t>Nki</t>
  </si>
  <si>
    <t>Santchou Faunal Reserve</t>
  </si>
  <si>
    <t>Tchabal-Mbabo</t>
  </si>
  <si>
    <t>Waza National Park</t>
  </si>
  <si>
    <t>Yabassi</t>
  </si>
  <si>
    <t>Beaches of Boavista Island</t>
  </si>
  <si>
    <t>Beaches of Maio Island</t>
  </si>
  <si>
    <t>Beaches of Sal Island</t>
  </si>
  <si>
    <t>Beaches of Santo Antao Island</t>
  </si>
  <si>
    <t>Beaches of Sao Nicolau Island</t>
  </si>
  <si>
    <t>Beaches of Sao Vicente Island</t>
  </si>
  <si>
    <t>Central mountain range of Ilha de São Nicolau</t>
  </si>
  <si>
    <t>Coastal cliffs between Porto Mosquito and Baia do Inferno</t>
  </si>
  <si>
    <t>Coastal cliffs between Porto Mosquito and Baia do Inferno - Marine</t>
  </si>
  <si>
    <t>Ilhéu Branco</t>
  </si>
  <si>
    <t>Ilhéu de Curral Velho and adjacent coastal area</t>
  </si>
  <si>
    <t>Ilhéu Raso</t>
  </si>
  <si>
    <t>Ilhéus do Rombo</t>
  </si>
  <si>
    <t>Ilhï¿½u de Curral Velho ï¿½ marine</t>
  </si>
  <si>
    <t>Kapok tree, Boa Entrada</t>
  </si>
  <si>
    <t>Mahoganies at Banana, Ribeira Montanha, Ilha de Santiago</t>
  </si>
  <si>
    <t>Pedra Badejo lagoons</t>
  </si>
  <si>
    <t>Raso / São Nicolau - marine</t>
  </si>
  <si>
    <t>Ribeira do Rabil</t>
  </si>
  <si>
    <t>Santa Luzia Island</t>
  </si>
  <si>
    <t>Serra do Pico da Antónia</t>
  </si>
  <si>
    <t>Volcano area, Ilha do Fogo - Marine</t>
  </si>
  <si>
    <t>André Félix National Park complex</t>
  </si>
  <si>
    <t>Bamingui-Bangoran National Park complex</t>
  </si>
  <si>
    <t>Bangui</t>
  </si>
  <si>
    <t>Bozoum</t>
  </si>
  <si>
    <t>Dzanga-Ndoki National Park</t>
  </si>
  <si>
    <t>Manovo - Gounda - St Floris National Park complex</t>
  </si>
  <si>
    <t>Ngotto</t>
  </si>
  <si>
    <t>Zémongo Faunal Reserve</t>
  </si>
  <si>
    <t>Binder - Léré</t>
  </si>
  <si>
    <t>Fada Archei</t>
  </si>
  <si>
    <t>Lake Chad</t>
  </si>
  <si>
    <t>Lake Fitri</t>
  </si>
  <si>
    <t>Manda National Park</t>
  </si>
  <si>
    <t>Ouadi Rimé - Ouadi Achim</t>
  </si>
  <si>
    <t>Tibesti massif</t>
  </si>
  <si>
    <t>Zakouma National Park</t>
  </si>
  <si>
    <t>Conkouati National Park</t>
  </si>
  <si>
    <t>Dimonika Biosphere Reserve</t>
  </si>
  <si>
    <t>Lake Télé Community Reserve</t>
  </si>
  <si>
    <t>Léfini Faunal Reserve</t>
  </si>
  <si>
    <t>Lower Congo River right bank</t>
  </si>
  <si>
    <t>Lower Kouilou basin</t>
  </si>
  <si>
    <t>Nouabalé-Ndoki National Park complex</t>
  </si>
  <si>
    <t>Ntokou Pikounda  Reserve</t>
  </si>
  <si>
    <t>Odzala National Park complex</t>
  </si>
  <si>
    <t>Ogooué Leketi  National Park</t>
  </si>
  <si>
    <t>Bombo-Lumene Game Reserve</t>
  </si>
  <si>
    <t>Forests west of Lake Edward</t>
  </si>
  <si>
    <t>Garamba National Park</t>
  </si>
  <si>
    <t>Idjwi Island (Lake Kivu)</t>
  </si>
  <si>
    <t>Irangi Forest</t>
  </si>
  <si>
    <t>Itombwe Mountains</t>
  </si>
  <si>
    <t>Kahuzi-Biega National Park</t>
  </si>
  <si>
    <t>Kundelungu National Park</t>
  </si>
  <si>
    <t>Lake Kivu</t>
  </si>
  <si>
    <t>LaLuama - Katanga - Mount Kabobo</t>
  </si>
  <si>
    <t>Lendu Plateau</t>
  </si>
  <si>
    <t>Lomako - Yekokora</t>
  </si>
  <si>
    <t>Lufira valley</t>
  </si>
  <si>
    <t>Luki Forest Reserve</t>
  </si>
  <si>
    <t>Maiko National Park</t>
  </si>
  <si>
    <t>Marungu highlands</t>
  </si>
  <si>
    <t>Mount Hoyo Reserve</t>
  </si>
  <si>
    <t>Ngiri</t>
  </si>
  <si>
    <t>Okapi Faunal Reserve</t>
  </si>
  <si>
    <t>Rutshuru</t>
  </si>
  <si>
    <t>Rwenzori Mountains</t>
  </si>
  <si>
    <t>Salonga National Park</t>
  </si>
  <si>
    <t>Upemba National Park</t>
  </si>
  <si>
    <t>Adiopodoume</t>
  </si>
  <si>
    <t>Azagny National Park</t>
  </si>
  <si>
    <t>Banco National Park</t>
  </si>
  <si>
    <t>Bossematie Forest Reserve</t>
  </si>
  <si>
    <t>Cavally and Goin - Debe Forest Reserves</t>
  </si>
  <si>
    <t>Comoe National Park</t>
  </si>
  <si>
    <t>Gueoule and Glo Mountain Forest Reserves</t>
  </si>
  <si>
    <t>Lamto Ecological Research Station</t>
  </si>
  <si>
    <t>Mabi Forest reserve</t>
  </si>
  <si>
    <t>Marahoue National Park</t>
  </si>
  <si>
    <t>Mopri Forest Reserve</t>
  </si>
  <si>
    <t>Mount Nimba</t>
  </si>
  <si>
    <t>Peko Mountain National Park</t>
  </si>
  <si>
    <t>Sangbe Mountain National Park</t>
  </si>
  <si>
    <t>Taï National Park and Nzo Faunal Reserve</t>
  </si>
  <si>
    <t>Tanoe Forest Swamp Forest</t>
  </si>
  <si>
    <t>Yapo and Mambo Forest Reserves</t>
  </si>
  <si>
    <t>Annobón</t>
  </si>
  <si>
    <t>Basilé Peak National Park and Luba Caldera Scientific Reserve</t>
  </si>
  <si>
    <t>Luba Caldera Scientific Reserve</t>
  </si>
  <si>
    <t>Monte Alen National Park</t>
  </si>
  <si>
    <t>Nsork Highlands National Park</t>
  </si>
  <si>
    <t>Akanda</t>
  </si>
  <si>
    <t>Gamba Protected Areas Complex</t>
  </si>
  <si>
    <t>Ipassa Strict Nature Reserve</t>
  </si>
  <si>
    <t>Léconi grasslands</t>
  </si>
  <si>
    <t>Lopé Faunal Reserve</t>
  </si>
  <si>
    <t>Minkébé Forest Reserve</t>
  </si>
  <si>
    <t>Mount Iboundji</t>
  </si>
  <si>
    <t>Ogooué delta and Mandji island</t>
  </si>
  <si>
    <t>Abuko Nature Reserve</t>
  </si>
  <si>
    <t>Allahein to Kartung coast</t>
  </si>
  <si>
    <t>Bao Bolon Wetland Reserve</t>
  </si>
  <si>
    <t>Dankunku wetlands</t>
  </si>
  <si>
    <t>Delta du Saloum ï¿½ Niumi ï¿½ Tanbi</t>
  </si>
  <si>
    <t>Islands of the Central River Division</t>
  </si>
  <si>
    <t>Jakhaly rice-fields</t>
  </si>
  <si>
    <t>Kiang West National Park</t>
  </si>
  <si>
    <t>Niumi National Park</t>
  </si>
  <si>
    <t>Pirang Forest Park</t>
  </si>
  <si>
    <t>Prufu - Darsilami area</t>
  </si>
  <si>
    <t>Samba Sotor to Kaur wetlands</t>
  </si>
  <si>
    <t>Tanbi wetland complex</t>
  </si>
  <si>
    <t>Tanji River (Karinti) Bird Reserve</t>
  </si>
  <si>
    <t>Amansuri wetland</t>
  </si>
  <si>
    <t>Ankasa Resource Reserve - Nini-Sushien National Park</t>
  </si>
  <si>
    <t>Atewa Range Forest Reserve</t>
  </si>
  <si>
    <t>Bia National Park and Resource Reserve</t>
  </si>
  <si>
    <t>Boin River Forest Reserve</t>
  </si>
  <si>
    <t>Boin Tano Forest Reserve</t>
  </si>
  <si>
    <t>Bosomtwe Range Forest Reserve</t>
  </si>
  <si>
    <t>Bui National Park</t>
  </si>
  <si>
    <t>Bura River Forest Reserve</t>
  </si>
  <si>
    <t>Cape Three Points Forest Reserve</t>
  </si>
  <si>
    <t>Dadieso Forest Reserve</t>
  </si>
  <si>
    <t>Damongo Scarp Forest Reserve</t>
  </si>
  <si>
    <t>Densu Delta Ramsar Site and vicinity</t>
  </si>
  <si>
    <t>Digya National Park</t>
  </si>
  <si>
    <t>Draw River Forest Reserve</t>
  </si>
  <si>
    <t>Ebi River Shelterbelt Forest Reserve</t>
  </si>
  <si>
    <t>Fure River Forest Reserve</t>
  </si>
  <si>
    <t>Gambaga Scarp (East) Forest Reserve</t>
  </si>
  <si>
    <t>Gbele Resource Reserve</t>
  </si>
  <si>
    <t>Jema-Asemkrom Forest Reserve</t>
  </si>
  <si>
    <t>Kakum National Park - Assin Attandaso Resource Reserve</t>
  </si>
  <si>
    <t>Kalakpa Resource Reserve</t>
  </si>
  <si>
    <t>Keta Lagoon Ramsar Site</t>
  </si>
  <si>
    <t>Kyabobo (proposed) National Park</t>
  </si>
  <si>
    <t>Mamiri Forest Reserve</t>
  </si>
  <si>
    <t>Mole National Park</t>
  </si>
  <si>
    <t>Mount Afadjato - Agumatsa Range forest</t>
  </si>
  <si>
    <t>Muni-Pomadze Ramsar Site</t>
  </si>
  <si>
    <t>Neung South</t>
  </si>
  <si>
    <t>Nsuensa Forest Reserve</t>
  </si>
  <si>
    <t>Pra-Sushien Forest Reserve</t>
  </si>
  <si>
    <t>Sakumo Lagoon Ramsar Site and vicinity</t>
  </si>
  <si>
    <t>Sapawsu Forest Reserve</t>
  </si>
  <si>
    <t>Shai Hills Resource Reserve</t>
  </si>
  <si>
    <t>Songor Ramsar Site</t>
  </si>
  <si>
    <t>Subri River Forest Reserve</t>
  </si>
  <si>
    <t>Tankwidi Forest Reserve</t>
  </si>
  <si>
    <t>Tano-Anwia Forest Reserve</t>
  </si>
  <si>
    <t>Tano-Ehuro Forest Reserve</t>
  </si>
  <si>
    <t>Tano-Nimiri Forest Reserve</t>
  </si>
  <si>
    <t>Tano-Offin Forest Reserve</t>
  </si>
  <si>
    <t>Yoyo River Forest Reserve</t>
  </si>
  <si>
    <t>Badiar</t>
  </si>
  <si>
    <t>Balandougou</t>
  </si>
  <si>
    <t>Chutes de la Sala</t>
  </si>
  <si>
    <t>Diécké</t>
  </si>
  <si>
    <t>Foret Classe de Balayan Souroumba</t>
  </si>
  <si>
    <t>Foret Classe de Mont Bero</t>
  </si>
  <si>
    <t>Gangan Foret Classe</t>
  </si>
  <si>
    <t>Grandes Chutes</t>
  </si>
  <si>
    <t>Ile Alcatraz et Ile du Naufrage</t>
  </si>
  <si>
    <t>Ile Blanche</t>
  </si>
  <si>
    <t>Iles Tristao</t>
  </si>
  <si>
    <t>Kabitaï</t>
  </si>
  <si>
    <t>Konkouré</t>
  </si>
  <si>
    <t>Kounounkan</t>
  </si>
  <si>
    <t>Mafou</t>
  </si>
  <si>
    <t>Massif du Ziama</t>
  </si>
  <si>
    <t>Monts Nimba</t>
  </si>
  <si>
    <t>Nialama</t>
  </si>
  <si>
    <t>Pic de Fon</t>
  </si>
  <si>
    <t>Rio Kapatchez</t>
  </si>
  <si>
    <t>Rio Pongo</t>
  </si>
  <si>
    <t>Sincery Oursa</t>
  </si>
  <si>
    <t>Arquipélago dos Bijagós</t>
  </si>
  <si>
    <t>Cantanhez forests</t>
  </si>
  <si>
    <t>Dulombi</t>
  </si>
  <si>
    <t>Ilha de Bolama - Rio Grande de Buba</t>
  </si>
  <si>
    <t>Lagoas de Cufada</t>
  </si>
  <si>
    <t>Rio Cacheu</t>
  </si>
  <si>
    <t>Rio Mansôa and Gêba estuary</t>
  </si>
  <si>
    <t>Rio Tombali, Rio Cumbijã and Ilha de Melo</t>
  </si>
  <si>
    <t>Cestos - Senkwen</t>
  </si>
  <si>
    <t>Cestos Gbi</t>
  </si>
  <si>
    <t>Cestos-Sapo North Corridor forest blocks</t>
  </si>
  <si>
    <t>Cestos-Sapo South Corridor forest block</t>
  </si>
  <si>
    <t>Gio National Forest</t>
  </si>
  <si>
    <t>Grand Kru SouthEast Forest blocks</t>
  </si>
  <si>
    <t>Grand Kru SouthWest blocks</t>
  </si>
  <si>
    <t>Grebo</t>
  </si>
  <si>
    <t>Kpelle Forest</t>
  </si>
  <si>
    <t>Krahn Bassa South</t>
  </si>
  <si>
    <t>Lake Piso (Cape Mount)</t>
  </si>
  <si>
    <t>Lofa-Gola-Mano Complex</t>
  </si>
  <si>
    <t>Nimba mountains</t>
  </si>
  <si>
    <t>Sapo</t>
  </si>
  <si>
    <t>Sapo - Grebo Corridor</t>
  </si>
  <si>
    <t>Weeni creek and associated hydrobasin</t>
  </si>
  <si>
    <t>West Nimba</t>
  </si>
  <si>
    <t>Wologizi mountains</t>
  </si>
  <si>
    <t>Wonegizi mountains</t>
  </si>
  <si>
    <t>Zwedru</t>
  </si>
  <si>
    <t>Ag Oua - Ag Arbech</t>
  </si>
  <si>
    <t>Aguelhok</t>
  </si>
  <si>
    <t>Bafing</t>
  </si>
  <si>
    <t>Boucle du Baoulé</t>
  </si>
  <si>
    <t>Falaise de Bandiagara</t>
  </si>
  <si>
    <t>Kouakourou</t>
  </si>
  <si>
    <t>Koumbé Niasso</t>
  </si>
  <si>
    <t>Lac Débo - Lac Oualado Débo</t>
  </si>
  <si>
    <t>Lac Faguibine</t>
  </si>
  <si>
    <t>Lac Fati</t>
  </si>
  <si>
    <t>Lac Horo</t>
  </si>
  <si>
    <t>Lac Télé</t>
  </si>
  <si>
    <t>Mare de Gossi</t>
  </si>
  <si>
    <t>Séri</t>
  </si>
  <si>
    <t>Sirakoroni - Tyènfala</t>
  </si>
  <si>
    <t>Timisobo - Képagou</t>
  </si>
  <si>
    <t>Tombouctou</t>
  </si>
  <si>
    <t>Aftout es Sâheli</t>
  </si>
  <si>
    <t>Arâguîb el Jahfa</t>
  </si>
  <si>
    <t>Banc d'Arguin National Park</t>
  </si>
  <si>
    <t>Cap Blanc</t>
  </si>
  <si>
    <t>Chegga</t>
  </si>
  <si>
    <t>Chott Boul</t>
  </si>
  <si>
    <t>Diawling National Park</t>
  </si>
  <si>
    <t>El Ghallâouîya</t>
  </si>
  <si>
    <t>Gâat Mahmoûdé</t>
  </si>
  <si>
    <t>Gabou</t>
  </si>
  <si>
    <t>Ibi (Graret el Frass)</t>
  </si>
  <si>
    <t>Kankossa</t>
  </si>
  <si>
    <t>Kediet ej Jill</t>
  </si>
  <si>
    <t>Lac d'Aleg</t>
  </si>
  <si>
    <t>Lac de Mâl</t>
  </si>
  <si>
    <t>Rkîz</t>
  </si>
  <si>
    <t>Sawana - Oum Lellé</t>
  </si>
  <si>
    <t>Tâmourt de Chlim</t>
  </si>
  <si>
    <t>Tâmourt en Na'âj</t>
  </si>
  <si>
    <t>Tamreïkat</t>
  </si>
  <si>
    <t>Atchi wetland</t>
  </si>
  <si>
    <t>Ayorou</t>
  </si>
  <si>
    <t>Chiya wetland</t>
  </si>
  <si>
    <t>Dallol Boboye</t>
  </si>
  <si>
    <t>Dan Doutchi wetland</t>
  </si>
  <si>
    <t>Dilia de Lagané</t>
  </si>
  <si>
    <t>Kokoro wetland</t>
  </si>
  <si>
    <t>Lassouri - Karandi wetlands</t>
  </si>
  <si>
    <t>Makalondi district</t>
  </si>
  <si>
    <t>Mozagué reservoir</t>
  </si>
  <si>
    <t>Namga wetland</t>
  </si>
  <si>
    <t>NNR Aïr - Ténéré</t>
  </si>
  <si>
    <t>Tchérassa reservoir</t>
  </si>
  <si>
    <t>Termit Mountains</t>
  </si>
  <si>
    <t>Tillabéri roost</t>
  </si>
  <si>
    <t>'W' National Park</t>
  </si>
  <si>
    <t>Afi River Forest Reserve</t>
  </si>
  <si>
    <t>Akassa forests</t>
  </si>
  <si>
    <t>Amurum woodlands (Taboru)</t>
  </si>
  <si>
    <t>Assop Falls and hills</t>
  </si>
  <si>
    <t>Biseni forests</t>
  </si>
  <si>
    <t>Cross River National Park (Oban Division)</t>
  </si>
  <si>
    <t>Cross River National Park (Okwangwo Division) and Mbe Mountains</t>
  </si>
  <si>
    <t>Donga river basin forests</t>
  </si>
  <si>
    <t>Falgore and Lame Burra Game Reserves</t>
  </si>
  <si>
    <t>Gashaka-Gumti National Park</t>
  </si>
  <si>
    <t>Hadejia-Nguru wetlands</t>
  </si>
  <si>
    <t>IITA Forest Reserve, Ibadan</t>
  </si>
  <si>
    <t>Kagoro - Nindam Forest Reserves and vicinity</t>
  </si>
  <si>
    <t>Kainji Lake National Park</t>
  </si>
  <si>
    <t>Kamuku National Park</t>
  </si>
  <si>
    <t>Lower Kaduna - Middle Niger flood-plain</t>
  </si>
  <si>
    <t>Ngel-Nyaki Forest Reserve</t>
  </si>
  <si>
    <t>Obudu Plateau</t>
  </si>
  <si>
    <t>Okomu National Park</t>
  </si>
  <si>
    <t>Omo Forest Reserve</t>
  </si>
  <si>
    <t>Pandam Wildlife Park</t>
  </si>
  <si>
    <t>Sambisa Game Reserve</t>
  </si>
  <si>
    <t>Upper Orashi forests</t>
  </si>
  <si>
    <t>Yankari Game Reserve</t>
  </si>
  <si>
    <t>Príncipe forests</t>
  </si>
  <si>
    <t>São Tomé lowland forests</t>
  </si>
  <si>
    <t>São Tomé montane and cloud-forests</t>
  </si>
  <si>
    <t>São Tomé northern savannas</t>
  </si>
  <si>
    <t>Sao Tome Uplands</t>
  </si>
  <si>
    <t>Tinhosas islands</t>
  </si>
  <si>
    <t>Zona Ecolï¿½gica dos Mangais do Rio Malanza</t>
  </si>
  <si>
    <t>Cap Vert</t>
  </si>
  <si>
    <t>Delta du Saloum</t>
  </si>
  <si>
    <t>Delta du Saloum ï¿½ marine</t>
  </si>
  <si>
    <t>Dindefello Natural Reserve</t>
  </si>
  <si>
    <t>Djoudj wetlands</t>
  </si>
  <si>
    <t>Ferlo North</t>
  </si>
  <si>
    <t>Ferlo South</t>
  </si>
  <si>
    <t>Guembeul Avifaunal Reserve and St Louis lagoons</t>
  </si>
  <si>
    <t>Joal-Fadiouth</t>
  </si>
  <si>
    <t>Kalissaye Avifaunal Reserve</t>
  </si>
  <si>
    <t>La Petite Côte</t>
  </si>
  <si>
    <t>Lac de Guiers</t>
  </si>
  <si>
    <t>Ndiaël basin (including the 'Trois Marigots')</t>
  </si>
  <si>
    <t>Niayes (from Dakar to St Louis)</t>
  </si>
  <si>
    <t>Northern Senegal shelf break</t>
  </si>
  <si>
    <t>Parc National de Basse Casamance</t>
  </si>
  <si>
    <t>Parc National de la Langue de Barbarie</t>
  </si>
  <si>
    <t>Parc National de la Langue de Barbarie - marine</t>
  </si>
  <si>
    <t>Parc National des Iles de la Madeleine</t>
  </si>
  <si>
    <t>Parc National du Niokolo-Koba</t>
  </si>
  <si>
    <t>River Sénégal (Ntiagar to Richard-Toll)</t>
  </si>
  <si>
    <t>Gola Forests</t>
  </si>
  <si>
    <t>Kambui Hills Forest Reserve</t>
  </si>
  <si>
    <t>Kangari Hills Non-hunting Forest Reserve</t>
  </si>
  <si>
    <t>Lake Sonfon and environs</t>
  </si>
  <si>
    <t>Loma Mountains Non-hunting Forest Reserve</t>
  </si>
  <si>
    <t>Outamba-Kilimi National Park</t>
  </si>
  <si>
    <t>Sierra Leone River Estuary</t>
  </si>
  <si>
    <t>Tingi Hills Non-hunting Forest Reserve</t>
  </si>
  <si>
    <t>Western Area Peninsula Non-hunting Forest Reserve</t>
  </si>
  <si>
    <t>Yawri Bay</t>
  </si>
  <si>
    <t>Fazao-Malfakassa National Park</t>
  </si>
  <si>
    <t>Kéran National Park</t>
  </si>
  <si>
    <t>Misahöhe Forest Reserve</t>
  </si>
  <si>
    <t>Oti Valley Faunal Reserve</t>
  </si>
  <si>
    <t xml:space="preserve">IBA in Danger? </t>
  </si>
  <si>
    <t>AZE site?</t>
  </si>
  <si>
    <t>GEF #9772</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</si>
  <si>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</si>
  <si>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</si>
  <si>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</si>
  <si>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</si>
  <si>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</si>
  <si>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</si>
  <si>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</si>
  <si>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</si>
  <si>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</si>
  <si>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</si>
  <si>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OPPORTUNITY: Classification of new rural spaces dedicated to safeguarding biodiversity areas;</t>
  </si>
  <si>
    <t>OPPORTUNITY: Contribution to the sustainable management of biodiversity;</t>
  </si>
  <si>
    <t>OPPORTUNITY: Creation of green jobs and income generating activities for the poorest especially women;</t>
  </si>
  <si>
    <t>Promote participatory development of master plans for planning and urban development, particularly in the northern regions and the Southwest; classification of PAs must be based on these patterns to avoid conflict with other land uses . For example, 44% of the Northern Region currently consists of PAs and this is a source of permanent conflicts in this area conducive to transhumance.</t>
  </si>
  <si>
    <t>Validate the revised NBSAPs</t>
  </si>
  <si>
    <t>Institutional Strengthening of administrations in charge of protected areas management;</t>
  </si>
  <si>
    <t>Capacity building of staff by implementing a training plan</t>
  </si>
  <si>
    <t>Support sniffing dogs brigade;</t>
  </si>
  <si>
    <t>Establishment of basic infrastructure in protected areas</t>
  </si>
  <si>
    <t>Encourage policy makers and create the means.</t>
  </si>
  <si>
    <t>Reduce the threat to biodiversity in the protected areas through the establishment of sustainable livelihood support projects and income</t>
  </si>
  <si>
    <t>Ensure Land Tenure Reform and the strengthening of local institutions and administration</t>
  </si>
  <si>
    <t>Build climate resilience ecosystems through effective management of protected areas network</t>
  </si>
  <si>
    <t>Enhance implementation through collaborative and participatory planning, knowledge management and conduct capacity building for all stakeholders</t>
  </si>
  <si>
    <t>Create awareness to address the underlining causes of biodiversity loss by main streaming biodiversity across government/institutional levels and the greater society</t>
  </si>
  <si>
    <t>Monitor and coordinate all activities and programs within existing and new existing forest and marine landscapes/ corridors</t>
  </si>
  <si>
    <t>1. Government commitment to the development and promotion of a policy of encouraging eco tourism through the creation of infrastructure and the development of tourist sites (2016-2020).</t>
  </si>
  <si>
    <t>2. Creation of the Office of Protected Areas (2016-2020).</t>
  </si>
  <si>
    <t>Involvement of local communities in the protection and supervision of PAs, by recruiting them as ecoguards</t>
  </si>
  <si>
    <t>Establishment of clear and legal statutes and implementing regulations to better manage PAs</t>
  </si>
  <si>
    <t>Creation of management plans (UGAP) for every PA</t>
  </si>
  <si>
    <t>Document and map the indigenous and local community conservation areas</t>
  </si>
  <si>
    <t>Support communities in the management and operation of community areas, ...</t>
  </si>
  <si>
    <t>Sensitize local authorities on the opportunities of community areas</t>
  </si>
  <si>
    <t>Revalue and promote traditional knowledge</t>
  </si>
  <si>
    <t xml:space="preserve">We will continue restoration of degraded areas contiguous with these ecological systems for effective area based conservation. </t>
  </si>
  <si>
    <t>We will also enforce the establishment and management of buffer zones around reserve areas in Sierra Leone</t>
  </si>
  <si>
    <t>Creation of a Biosphere Reserve between Togo and Benin as part of ProMono</t>
  </si>
  <si>
    <t>OPPORTUNITY: Conduct a study on the integration of PAs in the landscape</t>
  </si>
  <si>
    <t>Proceed with the creation of new protected areas in the identified priority ecoregions.</t>
  </si>
  <si>
    <t>Identify areas favorable to the creation of new transboundary protected areas;</t>
  </si>
  <si>
    <t>Accelerate the implementation of intervention resources.</t>
  </si>
  <si>
    <t>OPPORTUNITIES: • Protected landscape and seascape; •  Marine species protection; • Connectivity; • Marine PAs establishment; •  Mangroves species conservation</t>
  </si>
  <si>
    <t>OPPORTUNITY: Implementation of an Anti Poaching program (Prolab) in the WAP Complex through joint regional patrols</t>
  </si>
  <si>
    <t>OPPORTUNITY: Extend the Regional Complex WAPO ('' W '' Arly, Pendjari Oti Mandouri - Keran) including designation under different labels (RBT, World Heritage, Wetland)</t>
  </si>
  <si>
    <t xml:space="preserve">OPPORTUNITY: To identify a block of protected areas managed by different sectors to be placed under a wider landscape management approach. </t>
  </si>
  <si>
    <t>Develop access infrastructure and equipment for protected areas;</t>
  </si>
  <si>
    <t>Develop ecological monitoring programs for elephants and great apes for the implementation of appropriate migration corridors</t>
  </si>
  <si>
    <t>Develop Maintenance programs and monitoring of corridors and access routes to protected areas.</t>
  </si>
  <si>
    <t>Strengthening PA (Mbaéré Bodingué) to create connectivity with APDS, the Community Areas and Nguinguili Mouloukou</t>
  </si>
  <si>
    <t>OPPORTUNITY: Identify an animal migration corridor between PNM and the PNZ</t>
  </si>
  <si>
    <t>Strengthen the effective networking of protected areas.</t>
  </si>
  <si>
    <t>Strengthen connectivity with an assessment of the integration of landscapes and corridors with other countries</t>
  </si>
  <si>
    <t>Implement joint surveillance brigades</t>
  </si>
  <si>
    <t>Intensify cross-border collaboration and need for life bases in strategic points.</t>
  </si>
  <si>
    <t>Transborder between different countries.</t>
  </si>
  <si>
    <t>Establish biological corridors between Mano River Union States especially within the river basins, national forests, and Protected Areas</t>
  </si>
  <si>
    <t>1. Establishment of a network of protected areas (2016- 2020)</t>
  </si>
  <si>
    <t>2. Creation of the corridors in and around protected areas (2017-2020).</t>
  </si>
  <si>
    <t>Managing the connectivity between PAs by creating wildlife corridors to ensure migration of wildlife (including between RNNAT, RNNTT and RTFG and at the border side WAP complex)</t>
  </si>
  <si>
    <t>Conduct an assessment for all protected areas to identify key corridor areas that can enhance connectivity between protected areas</t>
  </si>
  <si>
    <t>Implement a national inventory program of biological resources in priority sites. This program will initially have a good baseline and then to ensure regular monitoring of ecosystems and species to better appreciate their dynamics in a changing climate;</t>
  </si>
  <si>
    <t>Refresh the country study on biodiversity;</t>
  </si>
  <si>
    <t>Take forward negotiations, action agreement and plan for the Gola Forest National Park Liberia and Gola Forest Park in Sierra Leone Peace Park and enhance coordination for effective management of the Gola Forest reserve</t>
  </si>
  <si>
    <t>Creation of a marine protected area (MPA) connecting the regional marine protected areas in West Africa network</t>
  </si>
  <si>
    <t>Creation of transboundary protected area systems: Fazao-Malfakassa (Togo) and Kyabobo National Park (Ghana)</t>
  </si>
  <si>
    <t xml:space="preserve">Creation of transboundary protected area systems: WAPOK (Oti-Keran Mandouri - Togo) and WAP (Benin, Burkina Faso, Niger); </t>
  </si>
  <si>
    <t>Creation of transboundary protected area systems: Togodo (Togo) and ADJAME (Benin)</t>
  </si>
  <si>
    <t xml:space="preserve">Rehabilitate wildlife migration corridors; </t>
  </si>
  <si>
    <t>Strengthening the scientific and technical capacity of the institutions responsible for the collection, monitoring and processing of data on genes, species and ecosystems;</t>
  </si>
  <si>
    <t xml:space="preserve">Develop planning tools and participatory management of protected areas </t>
  </si>
  <si>
    <t>Implement participatory anti-poaching strategies and regulate sharing costs and profits from the management of PAs</t>
  </si>
  <si>
    <t xml:space="preserve"> Develop public-private partnership programs involving local people and neighboring municipalities in the management of protected areas - Co-management (“MOU or Protocols for multi-stakeholder collaboration”)</t>
  </si>
  <si>
    <t>Develop education and outreach programs of activities generating income and local development around the PA</t>
  </si>
  <si>
    <t>Supporting communities to create the ZICGC and community hunting areas, particularly around protected conservation areas;</t>
  </si>
  <si>
    <t>Develop a marketing plan for the conservation of PAs for eco-tourism</t>
  </si>
  <si>
    <t>Define clear legislation for Good governance and equity.</t>
  </si>
  <si>
    <t xml:space="preserve">Define clear legislation on the role of stakeholders </t>
  </si>
  <si>
    <t>Integrate aspects of benefit sharing in national wildlife legislation matters;</t>
  </si>
  <si>
    <t>Strengthen PA governance through the involvement of all stakeholders;</t>
  </si>
  <si>
    <t>Develop regulatory measures on access and benefit sharing</t>
  </si>
  <si>
    <t>Develop a national strategy on ABS</t>
  </si>
  <si>
    <t xml:space="preserve">Ensure income generated by conservation benefits local populations of interest </t>
  </si>
  <si>
    <t>Reconciling the need to ensure sustainable development and that of ensuring the conservation of biodiversity and genuinely involve local people in decision-making in the management of protected areas</t>
  </si>
  <si>
    <t>Create community conservation areas</t>
  </si>
  <si>
    <t>Application of the law in all its rigor.</t>
  </si>
  <si>
    <t>Conserve and manage terrestrial and aquatic biodiversity to ensure sustainable and equitable benefits to the people of Liberia at all times</t>
  </si>
  <si>
    <t xml:space="preserve">Develop and conduct regular Education, Public Awareness and Capacity Building on Biodiversity conservation </t>
  </si>
  <si>
    <t>Support - advice and awareness of local communities of protected areas for the promotion of sustainable agriculture in the peripheral areas of PAs (2016 - 2020).</t>
  </si>
  <si>
    <t>Equitable sharing of resources and income from PA operations with local people</t>
  </si>
  <si>
    <t>OPPORTUNITY: Review the 3 governance system to include collaborative and indigenous governance systems</t>
  </si>
  <si>
    <t>Promote the establishment of a framework law on biodiversity</t>
  </si>
  <si>
    <t>Enhance the capacity of actors in protected area governance/management for effective community involvement at all levels of protected area management, as it is a new approach</t>
  </si>
  <si>
    <t>We will foster strong coordination at local and central governance level, strong community engagement and enhance community’s active involvement in protected area governance.</t>
  </si>
  <si>
    <t>OPPORTUNITY: Extend the management assessment to 10 other protected areas in Burkina Faso</t>
  </si>
  <si>
    <t xml:space="preserve">Implement PA security tools and develop and validate anti-poaching methods (Emergency Action Plan for security and validate anti-poaching – PAULAP), </t>
  </si>
  <si>
    <t>Update national legal frameworks (for PAs) integrating IUCN categories and transboundary PAs;</t>
  </si>
  <si>
    <t>Strengthen the capacity of justice on issues of wildlife crime and management of protected areas</t>
  </si>
  <si>
    <t>Financing of existing PA management plans;</t>
  </si>
  <si>
    <t>Finalize Wildlife Protection code for rereading in several years</t>
  </si>
  <si>
    <t>OPPORTUNITY: Appoint National Park conservators, in accordance with Act 14: 
governing forests, wildlife and fishery resources</t>
  </si>
  <si>
    <t xml:space="preserve">To develop and adopt standard management standards of a protected area. </t>
  </si>
  <si>
    <t>Strengthen the effective networking of protected areas.</t>
  </si>
  <si>
    <t xml:space="preserve">Improving working conditions in terms of infrastructure, training and equipment in the management of protected areas. </t>
  </si>
  <si>
    <t>Increase the share of national budget allocated to biodiversity.</t>
  </si>
  <si>
    <t xml:space="preserve"> Increase the capital of the Okapi funds for protected areas. </t>
  </si>
  <si>
    <t>To pass the draft law on biosafety.</t>
  </si>
  <si>
    <t>Develop the consolidation procedure guide the network of protected areas.</t>
  </si>
  <si>
    <t>obtain the classification, reclassification and declassification of protected areas.</t>
  </si>
  <si>
    <t>Provide protected areas of registration certificates.</t>
  </si>
  <si>
    <t xml:space="preserve"> Initiate the process of defining the legal status and extent of buffer zones.</t>
  </si>
  <si>
    <t>identify and implement measures to reduce the impacts of mining on biodiversity.</t>
  </si>
  <si>
    <t>Ensure the implementation of the regulations relating to bushfires.</t>
  </si>
  <si>
    <t xml:space="preserve">Strengthening control measures at borders to prevent the introduction of invasive alien species. </t>
  </si>
  <si>
    <t xml:space="preserve">Develop and implement legal and institutional framework for regional planning. </t>
  </si>
  <si>
    <t>To pass the draft law on fishing.</t>
  </si>
  <si>
    <t xml:space="preserve"> Build human capacities, material and financial administration in charge of biodiversity management.</t>
  </si>
  <si>
    <t xml:space="preserve">Assessment  will be undertaken in another 10% both  area and number of PAs and implement the result so that at least 5% of  total  number of protected areas  are assessed as having adequate management.  </t>
  </si>
  <si>
    <t>Strengthen the protection, control and monitoring areas by the establishment of basic structures (base screws, protective fence, watchtowers)</t>
  </si>
  <si>
    <t>OPPORTUNITY: To elaborate; update and validate PA management plans</t>
  </si>
  <si>
    <t>OPPORTUNITY: Extend the management effectiveness assessment to other protected areas of Guinea.</t>
  </si>
  <si>
    <t>Continue evaluating protected areas of Guinea.</t>
  </si>
  <si>
    <t xml:space="preserve">OPPORTUNITY: • Effective Protected areas and resource management </t>
  </si>
  <si>
    <t>OPPORTUNITY: • Integrated Landscape and water resource management</t>
  </si>
  <si>
    <t>1. Evaluation of the economic and social value of PAs (2017-2020).</t>
  </si>
  <si>
    <t>2. Establishment of micro-credit funds for the implementation of income generating activities / AGR (2016-2020).</t>
  </si>
  <si>
    <t>Establish management assessments through the use of tools such as METT, FSC, MDC and EOH</t>
  </si>
  <si>
    <t>Provide each PA with a development and management plan (PAG)</t>
  </si>
  <si>
    <t>OPPORTUNITY: To formulate at least 5 new management plans for 5 major protected areas</t>
  </si>
  <si>
    <t>Complete a comprehensive national assessment of the management effectiveness of all PA classes</t>
  </si>
  <si>
    <t>Complete a wildlife inventory, and annually assess the implementation of state of the PoWPA</t>
  </si>
  <si>
    <t>Validate and implement the National Strategy for Protected Areas Management</t>
  </si>
  <si>
    <t>Redistricting PAs on the basis of an inventory</t>
  </si>
  <si>
    <t>redefining PA categorization based on IUCN classes.</t>
  </si>
  <si>
    <t>Support the operation of the Scientific and Technical Advisory Board on MPAs (CCST / AMP)</t>
  </si>
  <si>
    <t>Re-evaluate management effectiveness</t>
  </si>
  <si>
    <t>OPPORTUNITY: Canvass 3 other categories of important areas for biodiversity;</t>
  </si>
  <si>
    <t>OPPORTUNITY: Ensure full protection 2 considered areas and 3 others to be surveyed.</t>
  </si>
  <si>
    <t>OPPORTUNITY: Extend protection to three important areas of essential services provided by ecosystems;</t>
  </si>
  <si>
    <t>Develop programs for complete identification of biodiversity hotspots in the country;</t>
  </si>
  <si>
    <t>Creating new protected areas in the ecosystems harboring biodiversity hotspots including mountains and crater lakes;</t>
  </si>
  <si>
    <t>Establish a management information system data of importance in biodiversity areas;</t>
  </si>
  <si>
    <t>Update National inventories on biodiversity;</t>
  </si>
  <si>
    <t>Mobilizing sustainable financing for conservation of existing Protected Areas</t>
  </si>
  <si>
    <t>Strengthen the anti poaching devices in its areas</t>
  </si>
  <si>
    <t>Creating protected areas covering about 1.5% of the territory to be protected in order to achieve 17% of the protected territory by 2020.</t>
  </si>
  <si>
    <t>Promote the effective implementation of the National Law on Hunting and that relating to the Conservation of Nature and the Forest Code.</t>
  </si>
  <si>
    <t>Promoting sustainable forestry by effective support for implementation of the principles of "Community Forestry" in the DRC.</t>
  </si>
  <si>
    <t>Identify nationally ecosystems that provide essential services.</t>
  </si>
  <si>
    <t>Develop and implement with the other entities of the State and stakeholders valuation of biodiversity mechanisms</t>
  </si>
  <si>
    <t>5 IBAs and other  areas of importance for biodiversity will be protected</t>
  </si>
  <si>
    <t>Conduct studies on the identification of high conservation value sites</t>
  </si>
  <si>
    <t>OPPORTUNITY: Create new PAs</t>
  </si>
  <si>
    <t>Update the Data</t>
  </si>
  <si>
    <t>Strengthen the process of the establishment of proposed protected areas and the creation of additional three National Protected Areas in Liberia</t>
  </si>
  <si>
    <t>1. Creation of transboundary protected areas with seven neighboring countries of Mali (2016-2020).</t>
  </si>
  <si>
    <t>Ecological monitoring in the National Nature Reserve of the Air and Tenere (RNNAT), the Termit and Tin reserve - Toumma (RNNTT), Gadabédji Wildlife Reserve (RTFG), Tamon reserve and partial wildlife reserve Dosso.</t>
  </si>
  <si>
    <t xml:space="preserve">Continuation of wildlife inventories in the Regional Park of Niger </t>
  </si>
  <si>
    <t>Update IBAs  (given as 24 in the country dossier, when there are actually 30 IBAs in Nigeria)</t>
  </si>
  <si>
    <t>Strengthen the capacity of stakeholders in the field of economic evaluation of ecosystems</t>
  </si>
  <si>
    <t>Develop a national TEEB Senegal and publish widely among decision makers</t>
  </si>
  <si>
    <t>Increase on the number of protected areas by XX numbers/Km2</t>
  </si>
  <si>
    <t>We will work to enhance coordination and collaboration between  key structures (EPA, NPAA, MAFFS MFMR and CSO etc.) for the Legitimization of the protected areas and the enforcement of the protected area laws</t>
  </si>
  <si>
    <t>Establish a mapping of all terrestrial, aquatic and marine areas important for the conservation of biodiversity to ensure the sustainable use of biological resources</t>
  </si>
  <si>
    <t>Strengthen the capacity of knowledge and inventory methods for the marine and coastal environment resources;</t>
  </si>
  <si>
    <t>Develop inventory programs in marine and coastal ecosystems</t>
  </si>
  <si>
    <t>Creating new protected areas in the marine, coastal and fragile ecoregions;</t>
  </si>
  <si>
    <t>Rehabilitate the Biosphere Reserve of the Valley Lufira for forest protection type "Miombo"</t>
  </si>
  <si>
    <t>Strengthen hunting reserves located in ecoregions center of the country in the large Bandundu, Grand Kasai and Uele in the north.</t>
  </si>
  <si>
    <t>Increase the area of protected areas in the marine ecoregion to return the percentage under protection to at least 10% on their entire worldwide coverage</t>
  </si>
  <si>
    <t xml:space="preserve">Create at least one protected area in the following sites forming unprotected IBAs in DRC:• Lendu Plateau (in Ituri)• Mount Hoyo (in Ituri)• Mount Kabobo (North Katanga)• Trays Marungu (North Kivu)• Mountains Intombwe (South Kivu)                                                                                                                              </t>
  </si>
  <si>
    <t xml:space="preserve">15%  protection coverage will be reached  for the following  terrestrial and marine  ecoregions.  </t>
  </si>
  <si>
    <t>Identification of new bais</t>
  </si>
  <si>
    <t>OPPORTUNITY: Ecological regions, hotspots are priority candidate sites for additional protection.</t>
  </si>
  <si>
    <t>Make effective management of protected areas.</t>
  </si>
  <si>
    <t>Ensure that the state ecology of the  state is  true representative at the national, regional and regional landscapes</t>
  </si>
  <si>
    <t>1. Evaluation of governance around PAs (2017-2020).</t>
  </si>
  <si>
    <t>2. Develop a strategy to improve governance through the establishment of an institutional framework (office-type structure of protected areas including the private sector and local authorities (2017-2020)</t>
  </si>
  <si>
    <t>One region in Niger has no PAs, and the Saharan pastoral zone is not adequately represented. The creation of the Tadress PA will solve this problem.</t>
  </si>
  <si>
    <t>Conduct forest resource assessment for 3 ecological regions in order to develop forest management plans that will improve their ecological status</t>
  </si>
  <si>
    <t>Undertake an ecological gap analysis of the national PA system  - taking into account the different ecoregions</t>
  </si>
  <si>
    <t>The two ( 2) ecological regions (Western Guinean lowland forests, Guinean forest-savanna mosaic) will be priority  sites for further protection to improve the ecological representation</t>
  </si>
  <si>
    <t>Further one(1) ecological region (Gulf of Guinea West) will be a high priority site for further protection</t>
  </si>
  <si>
    <t>(from Representation) - Create at least one protected area in the following sites forming unprotected IBAs in DRC:• Lendu Plateau (in Ituri)• Mount Hoyo (in Ituri)• Mount Kabobo (North Katanga)• Trays Marungu (North Kivu)• Mountains Intombwe (South Kivu)  &amp; Create at least one protected area in the following sites forming unprotected AZEs DRC:• Mountains Intombwe (South Kivu)• Forests Kokolopori (to Tshuapa)</t>
  </si>
  <si>
    <t>Create at least one protected area in the following sites forming unprotected AZEs DRC:• Mountains Intombwe (South Kivu)• Forests Kokolopori (to Tshuapa)</t>
  </si>
  <si>
    <t>Finalize classification of current projects for 2 national marine parks off Campo and Bakassi representing 5160.53 km2</t>
  </si>
  <si>
    <t>New marine PAs in next five years will reach 5% protection level.</t>
  </si>
  <si>
    <t>Ensure 5-7% coastal and marine landscapes are protected - especially as protected areas</t>
  </si>
  <si>
    <t>OPPORTUNITY (action under ecological representation - Increase the area of protected areas in the marine ecoregion to return the percentage under protection to at least 10% on their entire worldwide coverage)</t>
  </si>
  <si>
    <t>OPPORTUNITY: Opportunities to delineate other terrestrial protected areas exist given the existing potential (forest formations characteristic areas, ...) and especially the context of decentralization of natural resource management to local authorities.</t>
  </si>
  <si>
    <t>Finalize classification of current projects on a total area of 10326.19 km2 for 13 protected areas including an extension of the Douala Edea Wildlife Reserve (and 2 MPAs)</t>
  </si>
  <si>
    <t>Supporting communities to create community-managed hunting zones (ZICGC) and community hunting areas in all regions with potential: an average of 1000 km2 per year or 5000 km2 additional classified for 2020</t>
  </si>
  <si>
    <t>Identify and promote the classification of cultural sites reserved to customary or traditional practices</t>
  </si>
  <si>
    <t>Proceed with the creation of new protected areas in the identified priority areas (Creating protected areas covering about 1.5% of the territory to be protected in order to achieve 17% of the protected territory by 2020.)</t>
  </si>
  <si>
    <t>To develop and adopt standard management standards of a protected area</t>
  </si>
  <si>
    <t>Identify favorable areas for the creation of new transboundary protected areas</t>
  </si>
  <si>
    <t>Refresh inventory of biological resources</t>
  </si>
  <si>
    <t>Creating new protected areas in strategic locations including areas with species facing  extinction threats</t>
  </si>
  <si>
    <t>Improve knowledge of protected areas by conducting a national inventory</t>
  </si>
  <si>
    <t>Evaluation of Management effective creation of marine protected areas</t>
  </si>
  <si>
    <t>Update and validate these sites management plans.</t>
  </si>
  <si>
    <t>Ensure 10-13% of forest land areas and remaining biomes are protected -  especially as protected areas</t>
  </si>
  <si>
    <t>Strengthen the management of the Sapo National Park, Grebo-Krahn National Park,  Lake Piso Multiple Sustainable Use Reserve, Gola National Forest Park, Wonegisi Nature Reserve, East Nimba Nature</t>
  </si>
  <si>
    <t>Establish forest plantation by planting 654,000 timber and fuelwoods seedlings in a savannah prone Foya (statutory District of Lofa County about 288 miles north of Monrovia) as a reforestation and afforestation initiative</t>
  </si>
  <si>
    <t>Ensure we collaborate with the Mano River Union for the protection of river basins and forests as a means of protecting a wider landscapes</t>
  </si>
  <si>
    <t>Ensure at least 60% reduction in the rate of deforestation in the southeast and northwest biomes especially those attributable to subsistence agriculture, forestry and mining</t>
  </si>
  <si>
    <t>Ensure 80% of Extractive reserves and sustainable Development Reserves benefits from sustainable management of fauna and flora species important for food or economic purpose, with management plans prepared and implemented</t>
  </si>
  <si>
    <t>1) Conduct a gap analysis in relation to the connectivity of protected areas and their ecological representation (inventory to see habitats, resource status, etc.); we must also make the identification of sites.(2016 - 2020)</t>
  </si>
  <si>
    <t>2) Develop a management plan and management of new protected areas. (2016 - 2020)</t>
  </si>
  <si>
    <t>Continue the creation of protected areas on in areas that are suitable</t>
  </si>
  <si>
    <t>Strengthening the capacity of protected areas already established by human means, material and financial</t>
  </si>
  <si>
    <t>Identify priority protected areas and develop and implement management plans for these areas</t>
  </si>
  <si>
    <t>Completed</t>
  </si>
  <si>
    <t>GEF #4494</t>
  </si>
  <si>
    <t>GEF Project ID</t>
  </si>
  <si>
    <t>Implementing Agency</t>
  </si>
  <si>
    <t>PA increase?</t>
  </si>
  <si>
    <t>Area to be added (km2)</t>
  </si>
  <si>
    <t>The World Bank</t>
  </si>
  <si>
    <t>Terrestrial</t>
  </si>
  <si>
    <t>N/a</t>
  </si>
  <si>
    <t>All Qualitative Elements</t>
  </si>
  <si>
    <t>UN Environment</t>
  </si>
  <si>
    <t>All except Connectivity</t>
  </si>
  <si>
    <t>UNDP</t>
  </si>
  <si>
    <t>All except Ecological Representation and Connectivity</t>
  </si>
  <si>
    <t>African Development Bank</t>
  </si>
  <si>
    <t>All except Ecological Representation</t>
  </si>
  <si>
    <t>Ecological Representation; Areas important for biodiversity; Effectively managed; Integration</t>
  </si>
  <si>
    <t>FAO</t>
  </si>
  <si>
    <t>All except Areas important for ES</t>
  </si>
  <si>
    <t>Marine</t>
  </si>
  <si>
    <t>All except Areas important for biodiversity and Connectivity</t>
  </si>
  <si>
    <t>All except Ecological Representation and Areas important for biodiversity</t>
  </si>
  <si>
    <t>Conservation International</t>
  </si>
  <si>
    <t>Ecological Representation; Effectively managed; Integration</t>
  </si>
  <si>
    <t>International Fund for Agricultural Development</t>
  </si>
  <si>
    <t>Not defined</t>
  </si>
  <si>
    <t>Type of new PA (T/M)</t>
  </si>
  <si>
    <t># of qualitative elements potentially benefitting</t>
  </si>
  <si>
    <t>Qualitative Elements</t>
  </si>
  <si>
    <t>May be considerable overlap between government protected areas and indigenous/community territories</t>
  </si>
  <si>
    <t>Ecoregion Name (terrestrial)</t>
  </si>
  <si>
    <t>% of ecoregion in sub-region*</t>
  </si>
  <si>
    <t xml:space="preserve"> % protected globally 
(Jan 2019)</t>
  </si>
  <si>
    <t>Central Congolian lowland forests</t>
  </si>
  <si>
    <t>Eastern Congolian swamp forests</t>
  </si>
  <si>
    <t>Mount Cameroon and Bioko montane forests</t>
  </si>
  <si>
    <t>Northeastern Congolian lowland forests</t>
  </si>
  <si>
    <t>Northwestern Congolian lowland forests</t>
  </si>
  <si>
    <t>Sao Tome, Principe and Annobon moist lowland forests</t>
  </si>
  <si>
    <t>Western Congolian swamp forests</t>
  </si>
  <si>
    <t>Atlantic Equatorial coastal forests</t>
  </si>
  <si>
    <t>East Saharan montane xeric woodlands</t>
  </si>
  <si>
    <t>Southern Congolian forest-savanna mosaic</t>
  </si>
  <si>
    <t>Tibesti-Jebel Uweinat montane xeric woodlands</t>
  </si>
  <si>
    <t>Albertine Rift montane forests</t>
  </si>
  <si>
    <t>Western Congolian forest-savanna mosaic</t>
  </si>
  <si>
    <t>East Sudanian savanna</t>
  </si>
  <si>
    <t>Central Zambezian Miombo woodlands</t>
  </si>
  <si>
    <t>Rwenzori-Virunga montane moorlands</t>
  </si>
  <si>
    <t>Itigi-Sumbu thicket</t>
  </si>
  <si>
    <t>Angolan Miombo woodlands</t>
  </si>
  <si>
    <t>Lake</t>
  </si>
  <si>
    <t>Victoria Basin forest-savanna mosaic</t>
  </si>
  <si>
    <t>Zambezian flooded grasslands</t>
  </si>
  <si>
    <t>Ecoregion Name (marine)</t>
  </si>
  <si>
    <t>Gulf of Guinea Upwelling</t>
  </si>
  <si>
    <t>Sahelian Upwelling</t>
  </si>
  <si>
    <t>Gulf of Guinea West</t>
  </si>
  <si>
    <t>Saharan Upwelling</t>
  </si>
  <si>
    <t>*parts of ecoregions occurring in disputed territories, joint regime areas, or areas with overlapping claims have not been included</t>
  </si>
  <si>
    <t>Strengthen the functioning of executive dialogues and exchanges between different actors and stakeholders involved in biodiversity management</t>
  </si>
  <si>
    <t>Promote the legal classification of wetlands of international importance (RAMSAR)</t>
  </si>
  <si>
    <t xml:space="preserve">OPPORTUNITY: implementation of  biosafety protocol and Nagoya protocol on Access to Genetic Resources and the Fair and Equitable Sharing of their Benefits </t>
  </si>
  <si>
    <t>- Legal mechanisms put in place to recognize for multiple types of protected area governance  and implement good governance &amp; management at the system level.</t>
  </si>
  <si>
    <t>Implement management effectiveness assessment for 4 protected areas (Ramsar sites).</t>
  </si>
  <si>
    <t>OPPORTUNITY: Supporting communities to create the community-managed hunting zones (ZICGC) and community hunting areas, particularly around protected conservation areas; Identify and promote the classification of cultural sites reserved to customary or traditional practices (from action for Quantitative = Supporting communities to create community-managed hunting zones (ZICGC) and community hunting areas in all regions with potential: an average of 1000 km2 per year or 5000 km2 additional classified for 2020</t>
  </si>
  <si>
    <t>National terrestrial protected areas will be expanded (1 ecological región in Gulf of Guinea is high priority candidate site for further protection as it cover 98% and worldwide protection is less tan 10%)</t>
  </si>
  <si>
    <t>Ecological Representation; Effectively managed; Equitably managed; Integration</t>
  </si>
  <si>
    <t>Ecological Representation; Effectively managed; Equitably managed; Connectivity</t>
  </si>
  <si>
    <t>Effectively managed; Equitably managed; Connectivity; Integration</t>
  </si>
  <si>
    <t>Areas important for biodiversity; Effectively managed; Equitably managed</t>
  </si>
  <si>
    <t>Areas important for ES; Effectively managed; Equitably managed; Integration</t>
  </si>
  <si>
    <t>Areas important for biodiversity; Effectively managed; Equitably managed; Integration</t>
  </si>
  <si>
    <t>Effectively managed; Equitably managed</t>
  </si>
  <si>
    <t>Selection and identification of priority marine conservation area and creation of the network marine protected area in Eq.Guinea</t>
  </si>
  <si>
    <t>Indicator = 5% protected by 2020</t>
  </si>
  <si>
    <r>
      <t>Diawling National Park (​​16,000 hectares) will increase to  56,000 hectares in the new Strategy for AMP and ZIB 2015-2020 [</t>
    </r>
    <r>
      <rPr>
        <b/>
        <sz val="10"/>
        <color theme="1"/>
        <rFont val="Calibri"/>
        <family val="2"/>
        <scheme val="minor"/>
      </rPr>
      <t>40,000 ha increase</t>
    </r>
    <r>
      <rPr>
        <sz val="10"/>
        <color theme="1"/>
        <rFont val="Calibri"/>
        <family val="2"/>
        <scheme val="minor"/>
      </rPr>
      <t>]</t>
    </r>
  </si>
  <si>
    <r>
      <t xml:space="preserve">Proposed PAs from Workshop Questionnaire (8/10 already listed in WDPA. area of remaining two is </t>
    </r>
    <r>
      <rPr>
        <b/>
        <sz val="10"/>
        <color theme="1"/>
        <rFont val="Calibri"/>
        <family val="2"/>
        <scheme val="minor"/>
      </rPr>
      <t>374km2</t>
    </r>
    <r>
      <rPr>
        <sz val="10"/>
        <color theme="1"/>
        <rFont val="Calibri"/>
        <family val="2"/>
        <scheme val="minor"/>
      </rPr>
      <t>)</t>
    </r>
  </si>
  <si>
    <t>C_Priority</t>
  </si>
  <si>
    <t>NBSAP target</t>
  </si>
  <si>
    <r>
      <t>Net NBSAP contribution (km</t>
    </r>
    <r>
      <rPr>
        <b/>
        <vertAlign val="superscript"/>
        <sz val="11"/>
        <rFont val="Calibri"/>
        <family val="2"/>
        <scheme val="minor"/>
      </rPr>
      <t>2</t>
    </r>
    <r>
      <rPr>
        <b/>
        <sz val="11"/>
        <rFont val="Calibri"/>
        <family val="2"/>
        <scheme val="minor"/>
      </rPr>
      <t>) by 2020</t>
    </r>
  </si>
  <si>
    <t>Pelagic province (marine)</t>
  </si>
  <si>
    <t>% in sub-region*</t>
  </si>
  <si>
    <t>Guinea Current</t>
  </si>
  <si>
    <t>Canary Current</t>
  </si>
  <si>
    <t>Equatorial Atlantic</t>
  </si>
  <si>
    <t>North Central Atlantic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</si>
</sst>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49" x14ac:knownFonts="1">
    <font>
      <sz val="11"/>
      <color theme="1"/>
      <name val="Calibri"/>
      <family val="2"/>
      <scheme val="minor"/>
    </font>
    <font>
      <b/>
      <sz val="11"/>
      <name val="Calibri"/>
      <family val="2"/>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b/>
      <vertAlign val="superscript"/>
      <sz val="11"/>
      <color theme="1"/>
      <name val="Calibri"/>
      <family val="2"/>
      <scheme val="minor"/>
    </font>
    <font>
      <b/>
      <vertAlign val="superscript"/>
      <sz val="11"/>
      <name val="Calibri"/>
      <family val="2"/>
    </font>
    <font>
      <sz val="11"/>
      <name val="Calibri"/>
      <family val="2"/>
    </font>
    <font>
      <b/>
      <sz val="11"/>
      <color theme="1"/>
      <name val="Calibri"/>
      <family val="2"/>
    </font>
    <font>
      <b/>
      <sz val="10"/>
      <color theme="1"/>
      <name val="Calibri"/>
      <family val="2"/>
      <scheme val="minor"/>
    </font>
    <font>
      <sz val="10"/>
      <color theme="1"/>
      <name val="Calibri"/>
      <family val="2"/>
    </font>
    <font>
      <i/>
      <sz val="10"/>
      <color theme="1"/>
      <name val="Calibri"/>
      <family val="2"/>
      <scheme val="minor"/>
    </font>
    <font>
      <b/>
      <vertAlign val="superscript"/>
      <sz val="11"/>
      <name val="Calibri"/>
      <family val="2"/>
      <scheme val="minor"/>
    </font>
    <font>
      <b/>
      <sz val="11"/>
      <color rgb="FFFF0000"/>
      <name val="Calibri"/>
      <family val="2"/>
      <scheme val="minor"/>
    </font>
    <font>
      <sz val="11"/>
      <color rgb="FF000000"/>
      <name val="Calibri"/>
      <family val="2"/>
    </font>
    <font>
      <u/>
      <sz val="11"/>
      <color theme="10"/>
      <name val="Calibri"/>
      <family val="2"/>
      <scheme val="minor"/>
    </font>
    <font>
      <u/>
      <sz val="10"/>
      <color theme="10"/>
      <name val="Calibri"/>
      <family val="2"/>
      <scheme val="minor"/>
    </font>
    <font>
      <u/>
      <sz val="10"/>
      <color rgb="FF0000FF"/>
      <name val="Calibri"/>
      <family val="2"/>
    </font>
    <font>
      <sz val="10"/>
      <name val="Calibri"/>
      <family val="2"/>
    </font>
    <font>
      <sz val="10"/>
      <color indexed="8"/>
      <name val="Calibri"/>
      <family val="2"/>
    </font>
    <font>
      <b/>
      <sz val="10"/>
      <color indexed="8"/>
      <name val="Calibri"/>
      <family val="2"/>
    </font>
    <font>
      <b/>
      <sz val="11"/>
      <color rgb="FF000000"/>
      <name val="Calibri"/>
      <family val="2"/>
    </font>
    <font>
      <sz val="10"/>
      <color rgb="FF000000"/>
      <name val="Calibri"/>
      <family val="2"/>
    </font>
    <font>
      <sz val="10"/>
      <color rgb="FFFF0000"/>
      <name val="Calibri"/>
      <family val="2"/>
      <scheme val="minor"/>
    </font>
    <font>
      <sz val="11"/>
      <color rgb="FF333333"/>
      <name val="Calibri"/>
      <family val="2"/>
      <scheme val="minor"/>
    </font>
    <font>
      <sz val="10"/>
      <name val="Calibri"/>
      <family val="2"/>
      <scheme val="minor"/>
    </font>
    <font>
      <sz val="10"/>
      <color rgb="FF333333"/>
      <name val="Calibri"/>
      <family val="2"/>
      <scheme val="minor"/>
    </font>
    <font>
      <vertAlign val="superscript"/>
      <sz val="11"/>
      <color theme="1"/>
      <name val="Calibri"/>
      <family val="2"/>
      <scheme val="minor"/>
    </font>
    <font>
      <i/>
      <sz val="11"/>
      <color theme="1"/>
      <name val="Calibri"/>
      <family val="2"/>
      <scheme val="minor"/>
    </font>
    <font>
      <u/>
      <sz val="11"/>
      <color rgb="FF000000"/>
      <name val="Calibri"/>
      <family val="2"/>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rgb="FFFFFF00"/>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medium">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5">
    <xf numFmtId="0" fontId="0"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 fillId="0" borderId="0" applyNumberFormat="0" applyFill="0" applyBorder="0" applyAlignment="0" applyProtection="0"/>
    <xf numFmtId="0" fontId="3" fillId="8" borderId="8" applyNumberFormat="0" applyFont="0" applyAlignment="0" applyProtection="0"/>
    <xf numFmtId="0" fontId="12" fillId="6" borderId="5"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43" fontId="3" fillId="0" borderId="0" applyFont="0" applyFill="0" applyBorder="0" applyAlignment="0" applyProtection="0"/>
    <xf numFmtId="0" fontId="34" fillId="0" borderId="0" applyNumberFormat="0" applyFill="0" applyBorder="0" applyAlignment="0" applyProtection="0"/>
  </cellStyleXfs>
  <cellXfs count="344">
    <xf numFmtId="0" fontId="0" fillId="0" borderId="0" xfId="0"/>
    <xf numFmtId="0" fontId="0" fillId="0" borderId="0" xfId="0"/>
    <xf numFmtId="0" fontId="0" fillId="0" borderId="0" xfId="0" applyFont="1" applyFill="1" applyBorder="1" applyAlignment="1"/>
    <xf numFmtId="0" fontId="0" fillId="0" borderId="18" xfId="0" applyFont="1" applyFill="1" applyBorder="1" applyAlignment="1"/>
    <xf numFmtId="0" fontId="0" fillId="0" borderId="0" xfId="0" applyBorder="1"/>
    <xf numFmtId="0" fontId="18" fillId="0" borderId="10" xfId="0" applyFont="1" applyFill="1" applyBorder="1" applyAlignment="1"/>
    <xf numFmtId="0" fontId="0" fillId="0" borderId="0" xfId="0" applyFill="1"/>
    <xf numFmtId="165" fontId="0" fillId="0" borderId="0" xfId="0" applyNumberFormat="1" applyBorder="1" applyAlignment="1">
      <alignment horizontal="center" wrapText="1"/>
    </xf>
    <xf numFmtId="165" fontId="0" fillId="0" borderId="0" xfId="0" applyNumberFormat="1" applyBorder="1" applyAlignment="1">
      <alignment horizontal="center"/>
    </xf>
    <xf numFmtId="0" fontId="0" fillId="0" borderId="11" xfId="0" applyBorder="1"/>
    <xf numFmtId="164" fontId="0" fillId="0" borderId="14" xfId="0" applyNumberFormat="1" applyBorder="1" applyAlignment="1">
      <alignment horizontal="center"/>
    </xf>
    <xf numFmtId="164" fontId="0" fillId="0" borderId="16" xfId="0" applyNumberFormat="1" applyBorder="1" applyAlignment="1">
      <alignment horizontal="center"/>
    </xf>
    <xf numFmtId="0" fontId="18" fillId="0" borderId="15" xfId="0" applyFont="1" applyFill="1" applyBorder="1" applyAlignment="1">
      <alignment horizontal="center" wrapText="1"/>
    </xf>
    <xf numFmtId="0" fontId="21" fillId="0" borderId="0" xfId="0" applyFont="1" applyFill="1" applyBorder="1" applyAlignment="1"/>
    <xf numFmtId="0" fontId="0" fillId="0" borderId="0" xfId="0" applyAlignment="1">
      <alignment vertical="center"/>
    </xf>
    <xf numFmtId="0" fontId="23" fillId="0" borderId="0" xfId="0" applyNumberFormat="1" applyFont="1" applyAlignment="1">
      <alignment vertical="center"/>
    </xf>
    <xf numFmtId="0" fontId="23" fillId="0" borderId="0" xfId="0" applyNumberFormat="1" applyFont="1" applyAlignment="1">
      <alignment horizontal="center" vertical="center"/>
    </xf>
    <xf numFmtId="0" fontId="21" fillId="0" borderId="0" xfId="0" applyFont="1" applyAlignment="1">
      <alignment vertical="center"/>
    </xf>
    <xf numFmtId="0" fontId="0" fillId="0" borderId="0" xfId="0" applyAlignment="1">
      <alignment horizontal="center" vertical="center"/>
    </xf>
    <xf numFmtId="0" fontId="0" fillId="0" borderId="0" xfId="0" applyFill="1" applyAlignment="1">
      <alignment vertical="center"/>
    </xf>
    <xf numFmtId="3" fontId="23" fillId="0" borderId="0" xfId="0" applyNumberFormat="1" applyFont="1" applyAlignment="1">
      <alignment horizontal="center" vertical="center"/>
    </xf>
    <xf numFmtId="1" fontId="23" fillId="0" borderId="0" xfId="0" applyNumberFormat="1" applyFont="1" applyAlignment="1">
      <alignment horizontal="center" vertical="center"/>
    </xf>
    <xf numFmtId="0" fontId="21" fillId="0" borderId="0" xfId="0" applyFont="1" applyAlignment="1">
      <alignment vertical="center" wrapText="1"/>
    </xf>
    <xf numFmtId="0" fontId="0" fillId="0" borderId="0" xfId="0" applyFont="1" applyAlignment="1">
      <alignment horizontal="center" vertical="center"/>
    </xf>
    <xf numFmtId="0" fontId="0" fillId="0" borderId="0" xfId="0" applyFont="1" applyAlignment="1">
      <alignment vertical="center"/>
    </xf>
    <xf numFmtId="0" fontId="16" fillId="0" borderId="0" xfId="0" applyNumberFormat="1" applyFont="1" applyAlignment="1">
      <alignment vertical="center"/>
    </xf>
    <xf numFmtId="0" fontId="27" fillId="0" borderId="15" xfId="0" applyFont="1" applyFill="1" applyBorder="1" applyAlignment="1">
      <alignment horizontal="left" wrapText="1"/>
    </xf>
    <xf numFmtId="0" fontId="18" fillId="0" borderId="10" xfId="0" applyFont="1" applyBorder="1"/>
    <xf numFmtId="0" fontId="0" fillId="0" borderId="24" xfId="0" applyFont="1" applyFill="1" applyBorder="1" applyAlignment="1"/>
    <xf numFmtId="0" fontId="0" fillId="0" borderId="25" xfId="0" applyFont="1" applyFill="1" applyBorder="1" applyAlignment="1"/>
    <xf numFmtId="3" fontId="0" fillId="0" borderId="18" xfId="0" applyNumberFormat="1" applyFill="1" applyBorder="1" applyAlignment="1">
      <alignment horizontal="center"/>
    </xf>
    <xf numFmtId="3" fontId="0" fillId="0" borderId="0" xfId="0" applyNumberFormat="1" applyFill="1" applyBorder="1" applyAlignment="1">
      <alignment horizontal="center"/>
    </xf>
    <xf numFmtId="9" fontId="23" fillId="0" borderId="18" xfId="0" applyNumberFormat="1" applyFont="1" applyFill="1" applyBorder="1" applyAlignment="1">
      <alignment horizontal="center"/>
    </xf>
    <xf numFmtId="3" fontId="23" fillId="0" borderId="0" xfId="0" applyNumberFormat="1" applyFont="1" applyFill="1" applyBorder="1" applyAlignment="1">
      <alignment horizontal="center"/>
    </xf>
    <xf numFmtId="3" fontId="23" fillId="0" borderId="14" xfId="0" applyNumberFormat="1" applyFont="1" applyFill="1" applyBorder="1" applyAlignment="1">
      <alignment horizontal="center"/>
    </xf>
    <xf numFmtId="3" fontId="0" fillId="0" borderId="18" xfId="0" applyNumberFormat="1" applyBorder="1" applyAlignment="1">
      <alignment horizontal="center"/>
    </xf>
    <xf numFmtId="3" fontId="23" fillId="0" borderId="14" xfId="0" applyNumberFormat="1" applyFont="1" applyBorder="1" applyAlignment="1">
      <alignment horizontal="center"/>
    </xf>
    <xf numFmtId="3" fontId="23" fillId="0" borderId="24" xfId="0" applyNumberFormat="1" applyFont="1" applyBorder="1" applyAlignment="1">
      <alignment horizontal="center"/>
    </xf>
    <xf numFmtId="164" fontId="23" fillId="0" borderId="24" xfId="0" applyNumberFormat="1" applyFont="1" applyBorder="1" applyAlignment="1">
      <alignment horizontal="center"/>
    </xf>
    <xf numFmtId="0" fontId="23" fillId="0" borderId="18" xfId="0" applyFont="1" applyFill="1" applyBorder="1"/>
    <xf numFmtId="3" fontId="23" fillId="0" borderId="0" xfId="0" applyNumberFormat="1" applyFont="1" applyFill="1" applyBorder="1"/>
    <xf numFmtId="3" fontId="22" fillId="0" borderId="0" xfId="0" applyNumberFormat="1" applyFont="1" applyFill="1" applyBorder="1" applyAlignment="1">
      <alignment horizontal="center"/>
    </xf>
    <xf numFmtId="0" fontId="23" fillId="0" borderId="18" xfId="0" applyFont="1" applyFill="1" applyBorder="1" applyAlignment="1">
      <alignment horizontal="center"/>
    </xf>
    <xf numFmtId="0" fontId="23" fillId="0" borderId="18" xfId="0" applyNumberFormat="1" applyFont="1" applyFill="1" applyBorder="1" applyAlignment="1">
      <alignment horizontal="center" vertical="center" wrapText="1"/>
    </xf>
    <xf numFmtId="3" fontId="0" fillId="0" borderId="19" xfId="0" applyNumberFormat="1" applyFill="1" applyBorder="1" applyAlignment="1">
      <alignment horizontal="center"/>
    </xf>
    <xf numFmtId="3" fontId="0" fillId="0" borderId="15" xfId="0" applyNumberFormat="1" applyFill="1" applyBorder="1" applyAlignment="1">
      <alignment horizontal="center"/>
    </xf>
    <xf numFmtId="9" fontId="23" fillId="0" borderId="19" xfId="0" applyNumberFormat="1" applyFont="1" applyFill="1" applyBorder="1" applyAlignment="1">
      <alignment horizontal="center"/>
    </xf>
    <xf numFmtId="3" fontId="23" fillId="0" borderId="15" xfId="0" applyNumberFormat="1" applyFont="1" applyFill="1" applyBorder="1" applyAlignment="1">
      <alignment horizontal="center"/>
    </xf>
    <xf numFmtId="3" fontId="23" fillId="0" borderId="16" xfId="0" applyNumberFormat="1" applyFont="1" applyFill="1" applyBorder="1" applyAlignment="1">
      <alignment horizontal="center"/>
    </xf>
    <xf numFmtId="3" fontId="0" fillId="0" borderId="19" xfId="0" applyNumberFormat="1" applyBorder="1" applyAlignment="1">
      <alignment horizontal="center"/>
    </xf>
    <xf numFmtId="3" fontId="23" fillId="0" borderId="16" xfId="0" applyNumberFormat="1" applyFont="1" applyBorder="1" applyAlignment="1">
      <alignment horizontal="center"/>
    </xf>
    <xf numFmtId="3" fontId="23" fillId="0" borderId="25" xfId="0" applyNumberFormat="1" applyFont="1" applyBorder="1" applyAlignment="1">
      <alignment horizontal="center"/>
    </xf>
    <xf numFmtId="164" fontId="23" fillId="0" borderId="25" xfId="0" applyNumberFormat="1" applyFont="1" applyBorder="1" applyAlignment="1">
      <alignment horizontal="center"/>
    </xf>
    <xf numFmtId="0" fontId="27" fillId="0" borderId="23" xfId="0" applyFont="1" applyFill="1" applyBorder="1" applyAlignment="1">
      <alignment horizontal="left" vertical="center" wrapText="1"/>
    </xf>
    <xf numFmtId="3" fontId="18" fillId="0" borderId="20" xfId="0" applyNumberFormat="1" applyFont="1" applyFill="1" applyBorder="1" applyAlignment="1">
      <alignment horizontal="center" vertical="center" wrapText="1"/>
    </xf>
    <xf numFmtId="3" fontId="18" fillId="0" borderId="21" xfId="0" applyNumberFormat="1" applyFont="1" applyFill="1" applyBorder="1" applyAlignment="1">
      <alignment horizontal="center" vertical="center" wrapText="1"/>
    </xf>
    <xf numFmtId="164" fontId="18" fillId="0" borderId="22" xfId="0" applyNumberFormat="1" applyFont="1" applyFill="1" applyBorder="1" applyAlignment="1">
      <alignment horizontal="center" vertical="center" wrapText="1"/>
    </xf>
    <xf numFmtId="3" fontId="22" fillId="0" borderId="21" xfId="0" applyNumberFormat="1" applyFont="1" applyFill="1" applyBorder="1" applyAlignment="1">
      <alignment horizontal="center" vertical="center" wrapText="1"/>
    </xf>
    <xf numFmtId="3" fontId="22" fillId="0" borderId="22" xfId="0" applyNumberFormat="1" applyFont="1" applyFill="1" applyBorder="1" applyAlignment="1">
      <alignment horizontal="center" vertical="center" wrapText="1"/>
    </xf>
    <xf numFmtId="3" fontId="18" fillId="0" borderId="20" xfId="0" applyNumberFormat="1" applyFont="1" applyBorder="1" applyAlignment="1">
      <alignment horizontal="center" vertical="center" wrapText="1"/>
    </xf>
    <xf numFmtId="3" fontId="22" fillId="0" borderId="22" xfId="0" applyNumberFormat="1" applyFont="1" applyBorder="1" applyAlignment="1">
      <alignment horizontal="center" vertical="center" wrapText="1"/>
    </xf>
    <xf numFmtId="3" fontId="22" fillId="0" borderId="23" xfId="0" applyNumberFormat="1" applyFont="1" applyBorder="1" applyAlignment="1">
      <alignment horizontal="center" vertical="center" wrapText="1"/>
    </xf>
    <xf numFmtId="164" fontId="22" fillId="0" borderId="23" xfId="0" applyNumberFormat="1" applyFont="1" applyBorder="1" applyAlignment="1">
      <alignment horizontal="center" vertical="center" wrapText="1"/>
    </xf>
    <xf numFmtId="0" fontId="18" fillId="0" borderId="26" xfId="0" applyFont="1" applyFill="1" applyBorder="1" applyAlignment="1"/>
    <xf numFmtId="0" fontId="0" fillId="0" borderId="0" xfId="0" applyFill="1" applyAlignment="1">
      <alignment horizontal="center"/>
    </xf>
    <xf numFmtId="0" fontId="27" fillId="0" borderId="23" xfId="0" applyFont="1" applyFill="1" applyBorder="1" applyAlignment="1">
      <alignment horizontal="center" vertical="center" wrapText="1"/>
    </xf>
    <xf numFmtId="165" fontId="18" fillId="0" borderId="20" xfId="0" applyNumberFormat="1" applyFont="1" applyFill="1" applyBorder="1" applyAlignment="1">
      <alignment horizontal="center" vertical="center" wrapText="1"/>
    </xf>
    <xf numFmtId="165" fontId="18" fillId="0" borderId="21" xfId="0" applyNumberFormat="1" applyFont="1" applyFill="1" applyBorder="1" applyAlignment="1">
      <alignment horizontal="center" vertical="center" wrapText="1"/>
    </xf>
    <xf numFmtId="2" fontId="18" fillId="0" borderId="22" xfId="0" applyNumberFormat="1" applyFont="1" applyFill="1" applyBorder="1" applyAlignment="1">
      <alignment horizontal="center" vertical="center" wrapText="1"/>
    </xf>
    <xf numFmtId="9" fontId="1" fillId="0" borderId="20" xfId="0" applyNumberFormat="1"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165" fontId="0" fillId="0" borderId="18" xfId="0" applyNumberFormat="1" applyFont="1" applyFill="1" applyBorder="1" applyAlignment="1">
      <alignment horizontal="center" wrapText="1"/>
    </xf>
    <xf numFmtId="9" fontId="20" fillId="0" borderId="18"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14" xfId="0" applyNumberFormat="1" applyFont="1" applyFill="1" applyBorder="1" applyAlignment="1">
      <alignment horizontal="center"/>
    </xf>
    <xf numFmtId="3" fontId="33" fillId="0" borderId="0" xfId="0" applyNumberFormat="1" applyFont="1" applyFill="1" applyBorder="1" applyAlignment="1">
      <alignment horizontal="center" wrapText="1"/>
    </xf>
    <xf numFmtId="3" fontId="20" fillId="0" borderId="24" xfId="0" applyNumberFormat="1" applyFont="1" applyFill="1" applyBorder="1" applyAlignment="1">
      <alignment horizontal="center"/>
    </xf>
    <xf numFmtId="9" fontId="27" fillId="0" borderId="0" xfId="0" applyNumberFormat="1" applyFont="1" applyFill="1" applyBorder="1" applyAlignment="1">
      <alignment horizontal="center"/>
    </xf>
    <xf numFmtId="0" fontId="20" fillId="0" borderId="0" xfId="0" applyFont="1" applyFill="1" applyBorder="1" applyAlignment="1">
      <alignment horizontal="center"/>
    </xf>
    <xf numFmtId="9" fontId="20" fillId="0" borderId="0" xfId="0" applyNumberFormat="1" applyFont="1" applyFill="1" applyBorder="1" applyAlignment="1">
      <alignment horizontal="center"/>
    </xf>
    <xf numFmtId="3" fontId="33" fillId="0" borderId="0" xfId="0" applyNumberFormat="1" applyFont="1" applyFill="1" applyBorder="1" applyAlignment="1">
      <alignment horizontal="center"/>
    </xf>
    <xf numFmtId="3" fontId="0" fillId="0" borderId="0" xfId="0" applyNumberFormat="1" applyBorder="1" applyAlignment="1">
      <alignment horizontal="center"/>
    </xf>
    <xf numFmtId="9" fontId="26" fillId="0" borderId="18" xfId="0" applyNumberFormat="1" applyFont="1" applyFill="1" applyBorder="1" applyAlignment="1">
      <alignment horizontal="center"/>
    </xf>
    <xf numFmtId="3" fontId="20" fillId="0" borderId="0" xfId="0" applyNumberFormat="1" applyFont="1" applyFill="1" applyBorder="1" applyAlignment="1">
      <alignment horizontal="center" wrapText="1"/>
    </xf>
    <xf numFmtId="164" fontId="20" fillId="0" borderId="0" xfId="0" applyNumberFormat="1" applyFont="1" applyFill="1" applyBorder="1" applyAlignment="1">
      <alignment horizontal="center"/>
    </xf>
    <xf numFmtId="3" fontId="0" fillId="0" borderId="0" xfId="0" applyNumberFormat="1"/>
    <xf numFmtId="3" fontId="0" fillId="0" borderId="0" xfId="0" applyNumberFormat="1" applyFont="1" applyFill="1" applyBorder="1" applyAlignment="1">
      <alignment horizontal="center" wrapText="1"/>
    </xf>
    <xf numFmtId="3" fontId="21" fillId="0" borderId="0" xfId="0" applyNumberFormat="1" applyFont="1" applyFill="1" applyBorder="1" applyAlignment="1">
      <alignment horizontal="left" wrapText="1"/>
    </xf>
    <xf numFmtId="0" fontId="21" fillId="0" borderId="0" xfId="0" applyFont="1" applyFill="1" applyBorder="1" applyAlignment="1">
      <alignment wrapText="1"/>
    </xf>
    <xf numFmtId="3" fontId="26" fillId="0" borderId="0" xfId="0" applyNumberFormat="1" applyFont="1" applyFill="1" applyBorder="1" applyAlignment="1">
      <alignment horizontal="center"/>
    </xf>
    <xf numFmtId="0" fontId="35" fillId="0" borderId="0" xfId="44" applyFont="1" applyFill="1" applyBorder="1" applyAlignment="1" applyProtection="1">
      <alignment horizontal="left"/>
    </xf>
    <xf numFmtId="0" fontId="29" fillId="0" borderId="0" xfId="0" applyFont="1" applyFill="1" applyBorder="1" applyAlignment="1">
      <alignment horizontal="left"/>
    </xf>
    <xf numFmtId="0" fontId="36" fillId="0" borderId="0" xfId="44" applyFont="1" applyFill="1" applyBorder="1" applyAlignment="1">
      <alignment horizontal="left" wrapText="1"/>
    </xf>
    <xf numFmtId="0" fontId="37" fillId="0" borderId="0" xfId="0" applyFont="1" applyFill="1" applyBorder="1" applyAlignment="1">
      <alignment horizontal="center" wrapText="1"/>
    </xf>
    <xf numFmtId="0" fontId="37" fillId="0" borderId="0" xfId="0" applyFont="1" applyFill="1" applyBorder="1" applyAlignment="1">
      <alignment wrapText="1"/>
    </xf>
    <xf numFmtId="0" fontId="37" fillId="0" borderId="0" xfId="37" applyFont="1" applyFill="1" applyBorder="1" applyAlignment="1">
      <alignment horizontal="center"/>
    </xf>
    <xf numFmtId="0" fontId="37" fillId="0" borderId="0" xfId="0" applyFont="1" applyFill="1" applyBorder="1" applyAlignment="1">
      <alignment horizontal="left" wrapText="1"/>
    </xf>
    <xf numFmtId="17" fontId="37" fillId="0" borderId="0" xfId="0" quotePrefix="1" applyNumberFormat="1" applyFont="1" applyFill="1" applyBorder="1" applyAlignment="1">
      <alignment horizontal="center" wrapText="1"/>
    </xf>
    <xf numFmtId="0" fontId="21" fillId="0" borderId="0" xfId="0" applyFont="1" applyFill="1" applyBorder="1" applyAlignment="1">
      <alignment horizontal="left" wrapText="1"/>
    </xf>
    <xf numFmtId="0" fontId="29" fillId="0" borderId="0" xfId="0" applyFont="1" applyFill="1" applyBorder="1" applyAlignment="1">
      <alignment horizontal="center"/>
    </xf>
    <xf numFmtId="0" fontId="29" fillId="0" borderId="0" xfId="0" applyFont="1" applyFill="1" applyBorder="1" applyAlignment="1">
      <alignment horizontal="left" wrapText="1"/>
    </xf>
    <xf numFmtId="0" fontId="18" fillId="39" borderId="17" xfId="0" applyFont="1" applyFill="1" applyBorder="1"/>
    <xf numFmtId="0" fontId="0" fillId="39" borderId="12" xfId="0" applyFill="1" applyBorder="1"/>
    <xf numFmtId="0" fontId="0" fillId="39" borderId="12" xfId="0" applyFill="1" applyBorder="1" applyAlignment="1">
      <alignment wrapText="1"/>
    </xf>
    <xf numFmtId="0" fontId="0" fillId="39" borderId="12" xfId="0" applyFill="1" applyBorder="1" applyAlignment="1"/>
    <xf numFmtId="0" fontId="0" fillId="39" borderId="13" xfId="0" applyFill="1" applyBorder="1"/>
    <xf numFmtId="0" fontId="40" fillId="40" borderId="27" xfId="0" applyFont="1" applyFill="1" applyBorder="1" applyAlignment="1"/>
    <xf numFmtId="3" fontId="18" fillId="40" borderId="10" xfId="0" applyNumberFormat="1" applyFont="1" applyFill="1" applyBorder="1" applyAlignment="1">
      <alignment horizontal="center" wrapText="1"/>
    </xf>
    <xf numFmtId="0" fontId="18" fillId="40" borderId="10" xfId="0" applyFont="1" applyFill="1" applyBorder="1" applyAlignment="1"/>
    <xf numFmtId="0" fontId="18" fillId="40" borderId="10" xfId="0" applyFont="1" applyFill="1" applyBorder="1" applyAlignment="1">
      <alignment wrapText="1"/>
    </xf>
    <xf numFmtId="0" fontId="40" fillId="40" borderId="10" xfId="0" applyFont="1" applyFill="1" applyBorder="1" applyAlignment="1">
      <alignment wrapText="1"/>
    </xf>
    <xf numFmtId="0" fontId="18" fillId="40" borderId="10" xfId="0" applyFont="1" applyFill="1" applyBorder="1" applyAlignment="1">
      <alignment horizontal="center" wrapText="1"/>
    </xf>
    <xf numFmtId="0" fontId="18" fillId="40" borderId="10" xfId="0" applyFont="1" applyFill="1" applyBorder="1" applyAlignment="1">
      <alignment horizontal="left" wrapText="1"/>
    </xf>
    <xf numFmtId="0" fontId="18" fillId="40" borderId="28" xfId="0" applyFont="1" applyFill="1" applyBorder="1" applyAlignment="1">
      <alignment horizontal="left"/>
    </xf>
    <xf numFmtId="0" fontId="0" fillId="0" borderId="0" xfId="0" applyAlignment="1">
      <alignment wrapText="1"/>
    </xf>
    <xf numFmtId="0" fontId="0" fillId="0" borderId="18" xfId="0" applyFill="1" applyBorder="1" applyAlignment="1"/>
    <xf numFmtId="0" fontId="0" fillId="0" borderId="0" xfId="0" applyFill="1" applyBorder="1" applyAlignment="1"/>
    <xf numFmtId="0" fontId="0" fillId="0" borderId="14" xfId="0" applyFill="1" applyBorder="1" applyAlignment="1"/>
    <xf numFmtId="0" fontId="0" fillId="0" borderId="0" xfId="0" applyFill="1" applyBorder="1" applyAlignment="1">
      <alignment horizontal="center"/>
    </xf>
    <xf numFmtId="9" fontId="40" fillId="0" borderId="14" xfId="0" applyNumberFormat="1" applyFont="1" applyFill="1" applyBorder="1" applyAlignment="1">
      <alignment horizontal="left"/>
    </xf>
    <xf numFmtId="0" fontId="0" fillId="0" borderId="18" xfId="0" applyFont="1" applyFill="1" applyBorder="1" applyAlignment="1">
      <alignment wrapText="1"/>
    </xf>
    <xf numFmtId="0" fontId="26" fillId="0" borderId="18" xfId="0" applyFont="1" applyFill="1" applyBorder="1" applyAlignment="1">
      <alignment horizontal="left"/>
    </xf>
    <xf numFmtId="0" fontId="0" fillId="0" borderId="0" xfId="0" applyFill="1" applyBorder="1" applyAlignment="1">
      <alignment wrapText="1"/>
    </xf>
    <xf numFmtId="9" fontId="41" fillId="38" borderId="14" xfId="0" applyNumberFormat="1" applyFont="1" applyFill="1" applyBorder="1" applyAlignment="1">
      <alignment horizontal="left"/>
    </xf>
    <xf numFmtId="0" fontId="0" fillId="0" borderId="14" xfId="0" applyFill="1" applyBorder="1" applyAlignment="1">
      <alignment horizontal="left"/>
    </xf>
    <xf numFmtId="3" fontId="40" fillId="0" borderId="14" xfId="0" applyNumberFormat="1" applyFont="1" applyFill="1" applyBorder="1" applyAlignment="1">
      <alignment horizontal="left" wrapText="1"/>
    </xf>
    <xf numFmtId="0" fontId="0" fillId="0" borderId="0" xfId="0" applyBorder="1" applyAlignment="1"/>
    <xf numFmtId="0" fontId="21" fillId="0" borderId="0" xfId="0" applyFont="1" applyFill="1" applyBorder="1" applyAlignment="1">
      <alignment horizontal="center"/>
    </xf>
    <xf numFmtId="0" fontId="0" fillId="0" borderId="14" xfId="0" applyBorder="1" applyAlignment="1"/>
    <xf numFmtId="0" fontId="0" fillId="0" borderId="0" xfId="0" applyBorder="1" applyAlignment="1">
      <alignment horizontal="center"/>
    </xf>
    <xf numFmtId="0" fontId="21" fillId="0" borderId="14" xfId="0" applyFont="1" applyFill="1" applyBorder="1" applyAlignment="1"/>
    <xf numFmtId="0" fontId="42" fillId="0" borderId="14" xfId="0" applyFont="1" applyFill="1" applyBorder="1" applyAlignment="1"/>
    <xf numFmtId="0" fontId="0" fillId="0" borderId="15" xfId="0" applyBorder="1" applyAlignment="1"/>
    <xf numFmtId="0" fontId="32" fillId="0" borderId="0" xfId="0" applyFont="1" applyBorder="1" applyAlignment="1">
      <alignment horizontal="center"/>
    </xf>
    <xf numFmtId="0" fontId="40" fillId="0" borderId="10" xfId="0" applyFont="1" applyFill="1" applyBorder="1" applyAlignment="1">
      <alignment wrapText="1"/>
    </xf>
    <xf numFmtId="3" fontId="18" fillId="0" borderId="10" xfId="0" applyNumberFormat="1" applyFont="1" applyFill="1" applyBorder="1" applyAlignment="1">
      <alignment horizontal="center" wrapText="1"/>
    </xf>
    <xf numFmtId="3" fontId="18" fillId="0" borderId="10" xfId="0" applyNumberFormat="1" applyFont="1" applyFill="1" applyBorder="1" applyAlignment="1">
      <alignment horizontal="left" wrapText="1"/>
    </xf>
    <xf numFmtId="0" fontId="18" fillId="0" borderId="10" xfId="0" applyFont="1" applyFill="1" applyBorder="1" applyAlignment="1">
      <alignment horizontal="left" wrapText="1"/>
    </xf>
    <xf numFmtId="0" fontId="40" fillId="0" borderId="10" xfId="0" applyFont="1" applyFill="1" applyBorder="1" applyAlignment="1">
      <alignment horizontal="left" wrapText="1"/>
    </xf>
    <xf numFmtId="0" fontId="0" fillId="0" borderId="0" xfId="0" applyFill="1" applyAlignment="1"/>
    <xf numFmtId="0" fontId="21" fillId="0" borderId="0" xfId="0" applyFont="1" applyBorder="1" applyAlignment="1"/>
    <xf numFmtId="0" fontId="35" fillId="0" borderId="0" xfId="44" applyFont="1" applyBorder="1" applyAlignment="1" applyProtection="1">
      <alignment horizontal="left"/>
    </xf>
    <xf numFmtId="0" fontId="21" fillId="0" borderId="0" xfId="0" applyFont="1" applyBorder="1" applyAlignment="1">
      <alignment horizontal="center" wrapText="1"/>
    </xf>
    <xf numFmtId="0" fontId="21" fillId="0" borderId="0" xfId="0" applyFont="1" applyBorder="1" applyAlignment="1">
      <alignment wrapText="1"/>
    </xf>
    <xf numFmtId="0" fontId="0" fillId="0" borderId="0" xfId="0" applyBorder="1" applyAlignment="1">
      <alignment horizontal="left" wrapText="1"/>
    </xf>
    <xf numFmtId="0" fontId="0" fillId="0" borderId="0" xfId="0" applyFont="1" applyBorder="1" applyAlignment="1">
      <alignment horizontal="left" wrapText="1"/>
    </xf>
    <xf numFmtId="3" fontId="40" fillId="0" borderId="0" xfId="0" applyNumberFormat="1" applyFont="1" applyFill="1" applyBorder="1" applyAlignment="1">
      <alignment horizontal="left" wrapText="1"/>
    </xf>
    <xf numFmtId="3" fontId="0" fillId="0" borderId="0" xfId="0" applyNumberFormat="1" applyFont="1" applyBorder="1" applyAlignment="1">
      <alignment horizontal="center" wrapText="1"/>
    </xf>
    <xf numFmtId="0" fontId="21" fillId="0" borderId="0" xfId="0" applyFont="1" applyBorder="1" applyAlignment="1">
      <alignment horizontal="left"/>
    </xf>
    <xf numFmtId="3" fontId="23" fillId="0" borderId="0" xfId="0" applyNumberFormat="1" applyFont="1" applyFill="1" applyBorder="1" applyAlignment="1">
      <alignment horizontal="center" wrapText="1"/>
    </xf>
    <xf numFmtId="0" fontId="44" fillId="0" borderId="0" xfId="0" applyFont="1" applyFill="1" applyBorder="1" applyAlignment="1">
      <alignment horizontal="left" wrapText="1"/>
    </xf>
    <xf numFmtId="0" fontId="45" fillId="0" borderId="0" xfId="0" applyFont="1" applyFill="1" applyBorder="1" applyAlignment="1">
      <alignment horizontal="left" wrapText="1"/>
    </xf>
    <xf numFmtId="0" fontId="21" fillId="0" borderId="0" xfId="0" applyFont="1" applyBorder="1" applyAlignment="1">
      <alignment horizontal="left" wrapText="1"/>
    </xf>
    <xf numFmtId="0" fontId="21" fillId="0" borderId="0" xfId="0" applyFont="1" applyBorder="1" applyAlignment="1">
      <alignment horizontal="center"/>
    </xf>
    <xf numFmtId="0" fontId="37" fillId="0" borderId="0" xfId="0" quotePrefix="1" applyFont="1" applyFill="1" applyBorder="1" applyAlignment="1">
      <alignment horizontal="center" wrapText="1"/>
    </xf>
    <xf numFmtId="0" fontId="41" fillId="0" borderId="0" xfId="0" applyFont="1" applyFill="1" applyBorder="1" applyAlignment="1">
      <alignment wrapText="1"/>
    </xf>
    <xf numFmtId="0" fontId="44" fillId="0" borderId="0" xfId="0" applyFont="1" applyFill="1" applyBorder="1" applyAlignment="1">
      <alignment wrapText="1"/>
    </xf>
    <xf numFmtId="0" fontId="42" fillId="0" borderId="0" xfId="0" applyFont="1" applyBorder="1" applyAlignment="1">
      <alignment horizontal="left" wrapText="1"/>
    </xf>
    <xf numFmtId="0" fontId="18" fillId="38" borderId="17" xfId="0" applyFont="1" applyFill="1" applyBorder="1"/>
    <xf numFmtId="0" fontId="0" fillId="38" borderId="12" xfId="0" applyFill="1" applyBorder="1"/>
    <xf numFmtId="0" fontId="0" fillId="38" borderId="12" xfId="0" applyFill="1" applyBorder="1" applyAlignment="1"/>
    <xf numFmtId="0" fontId="0" fillId="38" borderId="13" xfId="0" applyFill="1" applyBorder="1"/>
    <xf numFmtId="0" fontId="37" fillId="0" borderId="0" xfId="0" applyFont="1" applyFill="1" applyBorder="1" applyAlignment="1"/>
    <xf numFmtId="0" fontId="40" fillId="0" borderId="27" xfId="0" applyFont="1" applyFill="1" applyBorder="1" applyAlignment="1">
      <alignment wrapText="1"/>
    </xf>
    <xf numFmtId="0" fontId="18" fillId="0" borderId="28" xfId="0" applyFont="1" applyFill="1" applyBorder="1" applyAlignment="1">
      <alignment wrapText="1"/>
    </xf>
    <xf numFmtId="0" fontId="0" fillId="0" borderId="18" xfId="0" applyFont="1" applyBorder="1" applyAlignment="1">
      <alignment wrapText="1"/>
    </xf>
    <xf numFmtId="0" fontId="23" fillId="0" borderId="18" xfId="0" applyFont="1" applyFill="1" applyBorder="1" applyAlignment="1">
      <alignment wrapText="1"/>
    </xf>
    <xf numFmtId="0" fontId="43" fillId="0" borderId="18" xfId="0" applyFont="1" applyFill="1" applyBorder="1" applyAlignment="1">
      <alignment horizontal="left" wrapText="1"/>
    </xf>
    <xf numFmtId="0" fontId="35" fillId="0" borderId="14" xfId="44" applyFont="1" applyBorder="1" applyAlignment="1" applyProtection="1">
      <alignment horizontal="left"/>
    </xf>
    <xf numFmtId="0" fontId="0" fillId="0" borderId="14" xfId="0" applyFont="1" applyBorder="1" applyAlignment="1">
      <alignment horizontal="left" wrapText="1"/>
    </xf>
    <xf numFmtId="0" fontId="23" fillId="0" borderId="18" xfId="0" applyFont="1" applyBorder="1" applyAlignment="1">
      <alignment wrapText="1"/>
    </xf>
    <xf numFmtId="0" fontId="0" fillId="0" borderId="18" xfId="0" applyFont="1" applyBorder="1" applyAlignment="1">
      <alignment horizontal="left" wrapText="1"/>
    </xf>
    <xf numFmtId="0" fontId="23" fillId="0" borderId="19" xfId="0" applyFont="1" applyFill="1" applyBorder="1" applyAlignment="1">
      <alignment horizontal="left" wrapText="1"/>
    </xf>
    <xf numFmtId="0" fontId="21" fillId="0" borderId="15" xfId="0" applyFont="1" applyBorder="1" applyAlignment="1"/>
    <xf numFmtId="0" fontId="44" fillId="0" borderId="15" xfId="0" applyFont="1" applyFill="1" applyBorder="1" applyAlignment="1">
      <alignment wrapText="1"/>
    </xf>
    <xf numFmtId="0" fontId="42" fillId="0" borderId="15" xfId="0" applyFont="1" applyBorder="1" applyAlignment="1">
      <alignment horizontal="left" wrapText="1"/>
    </xf>
    <xf numFmtId="0" fontId="0" fillId="0" borderId="16" xfId="0" applyBorder="1" applyAlignment="1"/>
    <xf numFmtId="3" fontId="32" fillId="0" borderId="0" xfId="0" applyNumberFormat="1" applyFont="1" applyBorder="1" applyAlignment="1">
      <alignment horizontal="center" wrapText="1"/>
    </xf>
    <xf numFmtId="3" fontId="32" fillId="0" borderId="15" xfId="0" applyNumberFormat="1" applyFont="1" applyBorder="1" applyAlignment="1">
      <alignment horizontal="center" wrapText="1"/>
    </xf>
    <xf numFmtId="0" fontId="0" fillId="0" borderId="0" xfId="0" applyAlignment="1">
      <alignment vertical="center" wrapText="1"/>
    </xf>
    <xf numFmtId="0" fontId="0" fillId="0" borderId="0" xfId="0" applyBorder="1" applyAlignment="1">
      <alignment vertical="center"/>
    </xf>
    <xf numFmtId="0" fontId="22" fillId="0" borderId="0" xfId="0" applyFont="1" applyBorder="1" applyAlignment="1">
      <alignment horizontal="center" vertical="center"/>
    </xf>
    <xf numFmtId="0" fontId="0" fillId="0" borderId="0" xfId="0" applyFill="1" applyBorder="1" applyAlignment="1">
      <alignment vertical="center"/>
    </xf>
    <xf numFmtId="0" fontId="23" fillId="0" borderId="0" xfId="0" applyNumberFormat="1" applyFont="1" applyBorder="1" applyAlignment="1">
      <alignment horizontal="center" vertical="center"/>
    </xf>
    <xf numFmtId="0" fontId="0" fillId="0" borderId="0" xfId="0" applyBorder="1" applyAlignment="1">
      <alignment vertical="center" wrapText="1"/>
    </xf>
    <xf numFmtId="0" fontId="18" fillId="0" borderId="21" xfId="0" applyFont="1" applyFill="1" applyBorder="1" applyAlignment="1">
      <alignment horizontal="center" vertical="center" wrapText="1"/>
    </xf>
    <xf numFmtId="0" fontId="0" fillId="0" borderId="21" xfId="0" applyBorder="1" applyAlignment="1">
      <alignment vertical="center" wrapText="1"/>
    </xf>
    <xf numFmtId="0" fontId="18" fillId="0" borderId="21" xfId="0" applyFont="1" applyFill="1" applyBorder="1" applyAlignment="1">
      <alignment vertical="center" wrapText="1"/>
    </xf>
    <xf numFmtId="0" fontId="22" fillId="41" borderId="21" xfId="0" applyNumberFormat="1" applyFont="1" applyFill="1" applyBorder="1" applyAlignment="1">
      <alignment horizontal="center" vertical="center" wrapText="1"/>
    </xf>
    <xf numFmtId="0" fontId="23" fillId="0" borderId="15" xfId="0" applyNumberFormat="1" applyFont="1" applyBorder="1" applyAlignment="1">
      <alignment horizontal="center" vertical="center"/>
    </xf>
    <xf numFmtId="0" fontId="0" fillId="0" borderId="15" xfId="0" applyBorder="1" applyAlignment="1">
      <alignment vertical="center" wrapText="1"/>
    </xf>
    <xf numFmtId="0" fontId="0" fillId="0" borderId="15" xfId="0" applyFill="1" applyBorder="1" applyAlignment="1">
      <alignment vertical="center"/>
    </xf>
    <xf numFmtId="0" fontId="27" fillId="0" borderId="22" xfId="0" applyFont="1" applyBorder="1" applyAlignment="1">
      <alignment horizontal="left" vertical="center" wrapText="1"/>
    </xf>
    <xf numFmtId="0" fontId="0" fillId="0" borderId="14" xfId="0" applyBorder="1" applyAlignment="1">
      <alignment vertical="center"/>
    </xf>
    <xf numFmtId="0" fontId="0" fillId="0" borderId="16" xfId="0" applyBorder="1" applyAlignment="1">
      <alignment vertical="center"/>
    </xf>
    <xf numFmtId="4" fontId="0" fillId="0" borderId="0" xfId="0" applyNumberFormat="1" applyFill="1" applyAlignment="1">
      <alignment vertical="center"/>
    </xf>
    <xf numFmtId="4" fontId="0" fillId="0" borderId="0" xfId="0" applyNumberFormat="1" applyAlignment="1">
      <alignment vertical="center"/>
    </xf>
    <xf numFmtId="0" fontId="18" fillId="0" borderId="0" xfId="0" applyFont="1" applyFill="1" applyAlignment="1">
      <alignment vertical="center"/>
    </xf>
    <xf numFmtId="0" fontId="0" fillId="0" borderId="0" xfId="0" applyAlignment="1">
      <alignment horizontal="center"/>
    </xf>
    <xf numFmtId="0" fontId="18" fillId="41" borderId="10" xfId="0" applyFont="1" applyFill="1" applyBorder="1" applyAlignment="1">
      <alignment horizontal="center" wrapText="1"/>
    </xf>
    <xf numFmtId="10" fontId="18" fillId="41" borderId="10" xfId="0" applyNumberFormat="1" applyFont="1" applyFill="1" applyBorder="1" applyAlignment="1">
      <alignment horizontal="center" wrapText="1"/>
    </xf>
    <xf numFmtId="0" fontId="18" fillId="39" borderId="10" xfId="0" applyFont="1" applyFill="1" applyBorder="1" applyAlignment="1">
      <alignment horizontal="center" wrapText="1"/>
    </xf>
    <xf numFmtId="3" fontId="0" fillId="35" borderId="0" xfId="0" applyNumberFormat="1" applyFill="1" applyAlignment="1">
      <alignment horizontal="center"/>
    </xf>
    <xf numFmtId="3" fontId="0" fillId="35" borderId="0" xfId="43" applyNumberFormat="1" applyFont="1" applyFill="1" applyBorder="1" applyAlignment="1">
      <alignment horizontal="center"/>
    </xf>
    <xf numFmtId="0" fontId="0" fillId="35" borderId="0" xfId="0" applyFill="1" applyAlignment="1">
      <alignment horizontal="center"/>
    </xf>
    <xf numFmtId="9" fontId="0" fillId="35" borderId="0" xfId="0" applyNumberFormat="1" applyFill="1" applyAlignment="1">
      <alignment horizontal="center"/>
    </xf>
    <xf numFmtId="3" fontId="0" fillId="40" borderId="0" xfId="0" applyNumberFormat="1" applyFont="1" applyFill="1" applyBorder="1" applyAlignment="1">
      <alignment horizontal="center" wrapText="1"/>
    </xf>
    <xf numFmtId="3" fontId="0" fillId="40" borderId="0" xfId="0" applyNumberFormat="1" applyFill="1" applyBorder="1" applyAlignment="1">
      <alignment horizontal="center" wrapText="1"/>
    </xf>
    <xf numFmtId="3" fontId="0" fillId="40" borderId="0" xfId="0" applyNumberFormat="1" applyFill="1" applyAlignment="1">
      <alignment horizontal="center"/>
    </xf>
    <xf numFmtId="9" fontId="0" fillId="40" borderId="0" xfId="0" applyNumberFormat="1" applyFill="1" applyAlignment="1">
      <alignment horizontal="center"/>
    </xf>
    <xf numFmtId="3" fontId="0" fillId="40" borderId="0" xfId="0" applyNumberFormat="1" applyFill="1" applyBorder="1" applyAlignment="1">
      <alignment horizontal="center"/>
    </xf>
    <xf numFmtId="0" fontId="27" fillId="0" borderId="15" xfId="0" applyFont="1" applyBorder="1" applyAlignment="1">
      <alignment horizontal="left" wrapText="1"/>
    </xf>
    <xf numFmtId="0" fontId="18" fillId="0" borderId="15" xfId="0" applyFont="1" applyBorder="1"/>
    <xf numFmtId="0" fontId="18" fillId="0" borderId="15" xfId="0" applyFont="1" applyBorder="1" applyAlignment="1">
      <alignment horizontal="center" wrapText="1"/>
    </xf>
    <xf numFmtId="2" fontId="0" fillId="0" borderId="0" xfId="0" applyNumberFormat="1" applyAlignment="1">
      <alignment horizontal="center"/>
    </xf>
    <xf numFmtId="2" fontId="0" fillId="0" borderId="11" xfId="0" applyNumberFormat="1" applyBorder="1" applyAlignment="1">
      <alignment horizontal="center"/>
    </xf>
    <xf numFmtId="0" fontId="0" fillId="0" borderId="0" xfId="0" applyAlignment="1"/>
    <xf numFmtId="0" fontId="18" fillId="0" borderId="10" xfId="0" applyFont="1" applyBorder="1" applyAlignment="1">
      <alignment horizontal="center"/>
    </xf>
    <xf numFmtId="0" fontId="18" fillId="41" borderId="10" xfId="0" applyFont="1" applyFill="1" applyBorder="1" applyAlignment="1">
      <alignment horizontal="center" vertical="center" wrapText="1"/>
    </xf>
    <xf numFmtId="0" fontId="18" fillId="39" borderId="10" xfId="0" applyFont="1" applyFill="1" applyBorder="1" applyAlignment="1">
      <alignment horizontal="center" vertical="center" wrapText="1"/>
    </xf>
    <xf numFmtId="0" fontId="18" fillId="42" borderId="10" xfId="0" applyFont="1" applyFill="1" applyBorder="1" applyAlignment="1">
      <alignment horizontal="center" vertical="center" wrapText="1"/>
    </xf>
    <xf numFmtId="0" fontId="22" fillId="43" borderId="10" xfId="0" applyFont="1" applyFill="1" applyBorder="1" applyAlignment="1">
      <alignment horizontal="center" vertical="center" wrapText="1"/>
    </xf>
    <xf numFmtId="0" fontId="22" fillId="44" borderId="10" xfId="0" applyFont="1" applyFill="1" applyBorder="1" applyAlignment="1">
      <alignment horizontal="center" vertical="center" wrapText="1"/>
    </xf>
    <xf numFmtId="0" fontId="0" fillId="45" borderId="0" xfId="0" applyFill="1"/>
    <xf numFmtId="0" fontId="0" fillId="42" borderId="0" xfId="0" applyFill="1"/>
    <xf numFmtId="0" fontId="35" fillId="0" borderId="0" xfId="44" applyNumberFormat="1" applyFont="1" applyBorder="1" applyAlignment="1" applyProtection="1">
      <alignment horizontal="left" vertical="center"/>
    </xf>
    <xf numFmtId="0" fontId="18" fillId="0" borderId="20" xfId="0" applyFont="1" applyFill="1" applyBorder="1" applyAlignment="1">
      <alignment horizontal="left" wrapText="1"/>
    </xf>
    <xf numFmtId="0" fontId="27" fillId="0" borderId="23" xfId="0" applyFont="1" applyFill="1" applyBorder="1" applyAlignment="1">
      <alignment horizontal="left" wrapText="1"/>
    </xf>
    <xf numFmtId="0" fontId="18" fillId="0" borderId="22" xfId="0" applyFont="1" applyFill="1" applyBorder="1" applyAlignment="1">
      <alignment horizontal="left" wrapText="1"/>
    </xf>
    <xf numFmtId="0" fontId="0" fillId="35" borderId="0" xfId="0" applyFont="1" applyFill="1" applyBorder="1" applyAlignment="1">
      <alignment horizontal="left"/>
    </xf>
    <xf numFmtId="0" fontId="0" fillId="37" borderId="0" xfId="0" applyFont="1" applyFill="1" applyBorder="1" applyAlignment="1">
      <alignment horizontal="left" wrapText="1"/>
    </xf>
    <xf numFmtId="0" fontId="0" fillId="40" borderId="0" xfId="0" applyFont="1" applyFill="1" applyBorder="1" applyAlignment="1">
      <alignment horizontal="left" wrapText="1"/>
    </xf>
    <xf numFmtId="0" fontId="0" fillId="46" borderId="0" xfId="0" applyFont="1" applyFill="1" applyBorder="1" applyAlignment="1">
      <alignment horizontal="left" wrapText="1"/>
    </xf>
    <xf numFmtId="0" fontId="0" fillId="47" borderId="0" xfId="0" applyFont="1" applyFill="1" applyBorder="1" applyAlignment="1">
      <alignment horizontal="left" wrapText="1"/>
    </xf>
    <xf numFmtId="0" fontId="0" fillId="48" borderId="0" xfId="0" applyFont="1" applyFill="1" applyBorder="1" applyAlignment="1">
      <alignment horizontal="left" wrapText="1"/>
    </xf>
    <xf numFmtId="0" fontId="0" fillId="33" borderId="0" xfId="0" applyFont="1" applyFill="1" applyBorder="1" applyAlignment="1">
      <alignment horizontal="left" wrapText="1"/>
    </xf>
    <xf numFmtId="0" fontId="0" fillId="0" borderId="0" xfId="0" applyFont="1" applyFill="1" applyBorder="1" applyAlignment="1">
      <alignment horizontal="left" wrapText="1"/>
    </xf>
    <xf numFmtId="0" fontId="0" fillId="46" borderId="0" xfId="0" applyFill="1"/>
    <xf numFmtId="0" fontId="0" fillId="40" borderId="0" xfId="0" applyFill="1" applyAlignment="1">
      <alignment wrapText="1"/>
    </xf>
    <xf numFmtId="0" fontId="0" fillId="35" borderId="0" xfId="0" applyFill="1"/>
    <xf numFmtId="0" fontId="0" fillId="35" borderId="0" xfId="0" applyFill="1" applyAlignment="1">
      <alignment wrapText="1"/>
    </xf>
    <xf numFmtId="0" fontId="0" fillId="47" borderId="0" xfId="0" applyFill="1"/>
    <xf numFmtId="0" fontId="0" fillId="33" borderId="0" xfId="0" applyFill="1"/>
    <xf numFmtId="0" fontId="0" fillId="33" borderId="0" xfId="0" applyFill="1" applyAlignment="1">
      <alignment wrapText="1"/>
    </xf>
    <xf numFmtId="0" fontId="0" fillId="37" borderId="0" xfId="0" applyFill="1"/>
    <xf numFmtId="0" fontId="0" fillId="37" borderId="0" xfId="0" applyFill="1" applyAlignment="1">
      <alignment wrapText="1"/>
    </xf>
    <xf numFmtId="0" fontId="0" fillId="48" borderId="0" xfId="0" applyFill="1"/>
    <xf numFmtId="0" fontId="0" fillId="0" borderId="0" xfId="0" applyFill="1" applyAlignment="1">
      <alignment wrapText="1"/>
    </xf>
    <xf numFmtId="0" fontId="29" fillId="44" borderId="0" xfId="0" applyFont="1" applyFill="1" applyBorder="1" applyAlignment="1">
      <alignment horizontal="left"/>
    </xf>
    <xf numFmtId="3" fontId="18" fillId="0" borderId="10" xfId="0" applyNumberFormat="1" applyFont="1" applyBorder="1" applyAlignment="1">
      <alignment horizontal="center"/>
    </xf>
    <xf numFmtId="164" fontId="22" fillId="0" borderId="26" xfId="0" applyNumberFormat="1" applyFont="1" applyFill="1" applyBorder="1" applyAlignment="1">
      <alignment horizontal="center"/>
    </xf>
    <xf numFmtId="3" fontId="18" fillId="0" borderId="27" xfId="0" applyNumberFormat="1" applyFont="1" applyBorder="1" applyAlignment="1">
      <alignment horizontal="center"/>
    </xf>
    <xf numFmtId="164" fontId="18" fillId="0" borderId="28" xfId="0" applyNumberFormat="1" applyFont="1" applyBorder="1" applyAlignment="1">
      <alignment horizontal="center"/>
    </xf>
    <xf numFmtId="3" fontId="18" fillId="0" borderId="26" xfId="0" applyNumberFormat="1" applyFont="1" applyBorder="1" applyAlignment="1">
      <alignment horizontal="center"/>
    </xf>
    <xf numFmtId="164" fontId="20" fillId="0" borderId="24" xfId="0" applyNumberFormat="1" applyFont="1" applyFill="1" applyBorder="1" applyAlignment="1">
      <alignment horizontal="center"/>
    </xf>
    <xf numFmtId="0" fontId="48" fillId="0" borderId="0" xfId="0" applyFont="1" applyFill="1" applyBorder="1" applyAlignment="1">
      <alignment horizontal="center" vertical="top" wrapText="1"/>
    </xf>
    <xf numFmtId="0" fontId="0" fillId="0" borderId="0" xfId="0" applyAlignment="1">
      <alignment horizontal="center" wrapText="1"/>
    </xf>
    <xf numFmtId="0" fontId="18" fillId="0" borderId="15" xfId="0" applyFont="1" applyBorder="1" applyAlignment="1">
      <alignment vertical="center"/>
    </xf>
    <xf numFmtId="0" fontId="40" fillId="0" borderId="15" xfId="0" applyFont="1" applyFill="1" applyBorder="1" applyAlignment="1">
      <alignment horizontal="center" vertical="center" wrapText="1"/>
    </xf>
    <xf numFmtId="0" fontId="18" fillId="0" borderId="15" xfId="0" applyFont="1" applyBorder="1" applyAlignment="1">
      <alignment vertical="center" wrapText="1"/>
    </xf>
    <xf numFmtId="0" fontId="18" fillId="0" borderId="15" xfId="0" applyFont="1" applyBorder="1" applyAlignment="1">
      <alignment horizontal="center" vertical="center" wrapText="1"/>
    </xf>
    <xf numFmtId="0" fontId="16" fillId="0" borderId="0" xfId="0" applyFont="1" applyAlignment="1">
      <alignment horizontal="center"/>
    </xf>
    <xf numFmtId="0" fontId="48" fillId="0" borderId="11" xfId="0" applyFont="1" applyFill="1" applyBorder="1" applyAlignment="1">
      <alignment horizontal="center" vertical="top" wrapText="1"/>
    </xf>
    <xf numFmtId="0" fontId="0" fillId="0" borderId="11" xfId="0" applyBorder="1" applyAlignment="1">
      <alignment horizontal="center" wrapText="1"/>
    </xf>
    <xf numFmtId="0" fontId="0" fillId="0" borderId="11" xfId="0" applyBorder="1" applyAlignment="1">
      <alignment horizontal="center"/>
    </xf>
    <xf numFmtId="0" fontId="18" fillId="49" borderId="21" xfId="0" applyFont="1" applyFill="1" applyBorder="1" applyAlignment="1">
      <alignment horizontal="center" vertical="center" wrapText="1"/>
    </xf>
    <xf numFmtId="0" fontId="23" fillId="36" borderId="0" xfId="0" applyNumberFormat="1" applyFont="1" applyFill="1" applyBorder="1" applyAlignment="1">
      <alignment horizontal="center" vertical="center"/>
    </xf>
    <xf numFmtId="0" fontId="22" fillId="36" borderId="0" xfId="0" applyFont="1" applyFill="1" applyBorder="1" applyAlignment="1">
      <alignment horizontal="center" vertical="center"/>
    </xf>
    <xf numFmtId="0" fontId="23" fillId="36" borderId="15" xfId="0" applyNumberFormat="1" applyFont="1" applyFill="1" applyBorder="1" applyAlignment="1">
      <alignment horizontal="center" vertical="center"/>
    </xf>
    <xf numFmtId="0" fontId="18" fillId="50" borderId="21" xfId="0" applyFont="1" applyFill="1" applyBorder="1" applyAlignment="1">
      <alignment vertical="center" wrapText="1"/>
    </xf>
    <xf numFmtId="1" fontId="18" fillId="50" borderId="21" xfId="0" applyNumberFormat="1" applyFont="1" applyFill="1" applyBorder="1" applyAlignment="1">
      <alignment vertical="center" wrapText="1"/>
    </xf>
    <xf numFmtId="0" fontId="0" fillId="46" borderId="0" xfId="0" applyFill="1" applyBorder="1" applyAlignment="1">
      <alignment vertical="center"/>
    </xf>
    <xf numFmtId="0" fontId="0" fillId="46" borderId="0" xfId="0" applyFill="1" applyBorder="1" applyAlignment="1">
      <alignment vertical="center" wrapText="1"/>
    </xf>
    <xf numFmtId="0" fontId="21" fillId="46" borderId="0" xfId="0" applyFont="1" applyFill="1" applyBorder="1" applyAlignment="1">
      <alignment vertical="center" wrapText="1"/>
    </xf>
    <xf numFmtId="0" fontId="0" fillId="46" borderId="15" xfId="0" applyFill="1" applyBorder="1" applyAlignment="1">
      <alignment vertical="center" wrapText="1"/>
    </xf>
    <xf numFmtId="0" fontId="0" fillId="37" borderId="0" xfId="0" applyFill="1" applyBorder="1" applyAlignment="1">
      <alignment vertical="center"/>
    </xf>
    <xf numFmtId="0" fontId="21" fillId="37" borderId="0" xfId="0" applyFont="1" applyFill="1" applyBorder="1" applyAlignment="1">
      <alignment vertical="center"/>
    </xf>
    <xf numFmtId="10" fontId="29" fillId="37" borderId="0" xfId="0" applyNumberFormat="1" applyFont="1" applyFill="1" applyBorder="1" applyAlignment="1">
      <alignment horizontal="left" vertical="center"/>
    </xf>
    <xf numFmtId="0" fontId="21" fillId="37" borderId="0" xfId="0" applyFont="1" applyFill="1" applyBorder="1" applyAlignment="1">
      <alignment horizontal="left" vertical="center"/>
    </xf>
    <xf numFmtId="0" fontId="29" fillId="37" borderId="0" xfId="0" applyFont="1" applyFill="1" applyBorder="1" applyAlignment="1">
      <alignment vertical="center"/>
    </xf>
    <xf numFmtId="1" fontId="21" fillId="37" borderId="0" xfId="0" applyNumberFormat="1" applyFont="1" applyFill="1" applyBorder="1" applyAlignment="1">
      <alignment horizontal="left" vertical="center"/>
    </xf>
    <xf numFmtId="0" fontId="30" fillId="37" borderId="0" xfId="0" applyFont="1" applyFill="1" applyBorder="1" applyAlignment="1">
      <alignment horizontal="left" vertical="center"/>
    </xf>
    <xf numFmtId="0" fontId="0" fillId="37" borderId="0" xfId="0" applyFill="1" applyBorder="1" applyAlignment="1">
      <alignment vertical="center" wrapText="1"/>
    </xf>
    <xf numFmtId="0" fontId="21" fillId="37" borderId="0" xfId="0" applyFont="1" applyFill="1" applyBorder="1" applyAlignment="1">
      <alignment vertical="center" wrapText="1"/>
    </xf>
    <xf numFmtId="0" fontId="29" fillId="37" borderId="0" xfId="0" applyFont="1" applyFill="1" applyBorder="1" applyAlignment="1">
      <alignment vertical="center" wrapText="1"/>
    </xf>
    <xf numFmtId="1" fontId="21" fillId="37" borderId="0" xfId="0" applyNumberFormat="1" applyFont="1" applyFill="1" applyBorder="1" applyAlignment="1">
      <alignment horizontal="left" vertical="center" wrapText="1"/>
    </xf>
    <xf numFmtId="3" fontId="21" fillId="37" borderId="0" xfId="0" applyNumberFormat="1" applyFont="1" applyFill="1" applyBorder="1" applyAlignment="1">
      <alignment horizontal="left" vertical="center" wrapText="1"/>
    </xf>
    <xf numFmtId="0" fontId="0" fillId="37" borderId="15" xfId="0" applyFill="1" applyBorder="1" applyAlignment="1">
      <alignment vertical="center" wrapText="1"/>
    </xf>
    <xf numFmtId="0" fontId="21" fillId="37" borderId="15" xfId="0" applyFont="1" applyFill="1" applyBorder="1" applyAlignment="1">
      <alignment vertical="center" wrapText="1"/>
    </xf>
    <xf numFmtId="0" fontId="18" fillId="51" borderId="21" xfId="0" applyFont="1" applyFill="1" applyBorder="1" applyAlignment="1">
      <alignment horizontal="center" vertical="center" wrapText="1"/>
    </xf>
    <xf numFmtId="0" fontId="18" fillId="51" borderId="21" xfId="0" applyFont="1" applyFill="1" applyBorder="1" applyAlignment="1">
      <alignment vertical="center" wrapText="1"/>
    </xf>
    <xf numFmtId="0" fontId="0" fillId="46" borderId="0" xfId="0" applyFill="1" applyBorder="1" applyAlignment="1">
      <alignment horizontal="center" vertical="center"/>
    </xf>
    <xf numFmtId="3" fontId="0" fillId="46" borderId="0" xfId="0" applyNumberFormat="1" applyFill="1" applyBorder="1" applyAlignment="1">
      <alignment horizontal="center" vertical="center"/>
    </xf>
    <xf numFmtId="3" fontId="0" fillId="46" borderId="0" xfId="0" applyNumberFormat="1" applyFont="1" applyFill="1" applyBorder="1" applyAlignment="1">
      <alignment horizontal="center" vertical="center" wrapText="1"/>
    </xf>
    <xf numFmtId="0" fontId="0" fillId="46" borderId="15" xfId="0" applyFill="1" applyBorder="1" applyAlignment="1">
      <alignment horizontal="center" vertical="center"/>
    </xf>
    <xf numFmtId="3" fontId="23" fillId="35" borderId="0" xfId="0" applyNumberFormat="1" applyFont="1" applyFill="1" applyBorder="1" applyAlignment="1">
      <alignment horizontal="center" vertical="center"/>
    </xf>
    <xf numFmtId="1" fontId="23" fillId="35" borderId="0" xfId="0" applyNumberFormat="1" applyFont="1" applyFill="1" applyBorder="1" applyAlignment="1">
      <alignment horizontal="center" vertical="center"/>
    </xf>
    <xf numFmtId="3" fontId="23" fillId="35" borderId="15" xfId="0" applyNumberFormat="1" applyFont="1" applyFill="1" applyBorder="1" applyAlignment="1">
      <alignment horizontal="center" vertical="center"/>
    </xf>
    <xf numFmtId="1" fontId="23" fillId="35" borderId="15" xfId="0" applyNumberFormat="1" applyFont="1" applyFill="1" applyBorder="1" applyAlignment="1">
      <alignment horizontal="center" vertical="center"/>
    </xf>
    <xf numFmtId="0" fontId="0" fillId="0" borderId="19" xfId="0" applyBorder="1"/>
    <xf numFmtId="0" fontId="0" fillId="0" borderId="15" xfId="0" applyBorder="1"/>
    <xf numFmtId="0" fontId="0" fillId="0" borderId="15" xfId="0" applyBorder="1" applyAlignment="1">
      <alignment wrapText="1"/>
    </xf>
    <xf numFmtId="0" fontId="0" fillId="0" borderId="16" xfId="0" applyBorder="1"/>
    <xf numFmtId="0" fontId="18" fillId="0" borderId="27" xfId="0" applyFont="1" applyBorder="1"/>
    <xf numFmtId="0" fontId="18" fillId="0" borderId="28" xfId="0" applyFont="1" applyBorder="1"/>
    <xf numFmtId="0" fontId="18" fillId="0" borderId="15" xfId="0" applyFont="1" applyFill="1" applyBorder="1"/>
    <xf numFmtId="0" fontId="0" fillId="34" borderId="0" xfId="0" applyFill="1" applyAlignment="1">
      <alignment horizontal="left"/>
    </xf>
    <xf numFmtId="0" fontId="0" fillId="34" borderId="0" xfId="0" applyNumberFormat="1" applyFill="1" applyAlignment="1">
      <alignment horizontal="center"/>
    </xf>
    <xf numFmtId="0" fontId="0" fillId="0" borderId="0" xfId="0" applyNumberFormat="1" applyAlignment="1">
      <alignment horizontal="center"/>
    </xf>
    <xf numFmtId="0" fontId="0" fillId="34" borderId="11" xfId="0" applyFill="1" applyBorder="1" applyAlignment="1">
      <alignment horizontal="left"/>
    </xf>
    <xf numFmtId="0" fontId="0" fillId="34" borderId="11" xfId="0" applyNumberFormat="1" applyFill="1" applyBorder="1" applyAlignment="1">
      <alignment horizontal="center"/>
    </xf>
    <xf numFmtId="0" fontId="0" fillId="0" borderId="11" xfId="0" applyNumberFormat="1" applyBorder="1" applyAlignment="1">
      <alignment horizontal="center"/>
    </xf>
    <xf numFmtId="0" fontId="0" fillId="35" borderId="0" xfId="0" applyFill="1" applyAlignment="1">
      <alignment horizontal="left"/>
    </xf>
    <xf numFmtId="0" fontId="0" fillId="35" borderId="0" xfId="0" applyNumberFormat="1" applyFill="1" applyAlignment="1">
      <alignment horizontal="center"/>
    </xf>
    <xf numFmtId="0" fontId="0" fillId="35" borderId="11" xfId="0" applyFill="1" applyBorder="1" applyAlignment="1">
      <alignment horizontal="left"/>
    </xf>
    <xf numFmtId="0" fontId="0" fillId="35" borderId="11" xfId="0" applyNumberFormat="1" applyFill="1" applyBorder="1" applyAlignment="1">
      <alignment horizontal="center"/>
    </xf>
    <xf numFmtId="0" fontId="0" fillId="52" borderId="0" xfId="0" applyFill="1" applyAlignment="1">
      <alignment horizontal="left"/>
    </xf>
    <xf numFmtId="0" fontId="0" fillId="52" borderId="0" xfId="0" applyNumberFormat="1" applyFill="1" applyAlignment="1">
      <alignment horizontal="center"/>
    </xf>
    <xf numFmtId="0" fontId="0" fillId="52" borderId="11" xfId="0" applyFill="1" applyBorder="1" applyAlignment="1">
      <alignment horizontal="left"/>
    </xf>
    <xf numFmtId="0" fontId="0" fillId="52" borderId="11" xfId="0" applyNumberFormat="1" applyFill="1" applyBorder="1" applyAlignment="1">
      <alignment horizontal="center"/>
    </xf>
    <xf numFmtId="0" fontId="0" fillId="45" borderId="0" xfId="0" applyFill="1" applyAlignment="1">
      <alignment horizontal="left"/>
    </xf>
    <xf numFmtId="0" fontId="0" fillId="45" borderId="0" xfId="0" applyNumberFormat="1" applyFill="1" applyAlignment="1">
      <alignment horizontal="center"/>
    </xf>
    <xf numFmtId="0" fontId="0" fillId="45" borderId="11" xfId="0" applyFill="1" applyBorder="1" applyAlignment="1">
      <alignment horizontal="left"/>
    </xf>
    <xf numFmtId="0" fontId="0" fillId="45" borderId="11" xfId="0" applyNumberFormat="1" applyFill="1" applyBorder="1" applyAlignment="1">
      <alignment horizontal="center"/>
    </xf>
    <xf numFmtId="0" fontId="0" fillId="40" borderId="11" xfId="0" applyFill="1" applyBorder="1" applyAlignment="1">
      <alignment horizontal="left"/>
    </xf>
    <xf numFmtId="0" fontId="0" fillId="40" borderId="11" xfId="0" applyNumberFormat="1" applyFill="1" applyBorder="1" applyAlignment="1">
      <alignment horizontal="center"/>
    </xf>
    <xf numFmtId="0" fontId="18" fillId="0" borderId="15" xfId="0" applyFont="1" applyBorder="1" applyAlignment="1">
      <alignment horizontal="center"/>
    </xf>
    <xf numFmtId="0" fontId="27" fillId="0" borderId="20" xfId="0" applyFont="1" applyBorder="1" applyAlignment="1">
      <alignment horizontal="left" vertical="center" wrapText="1"/>
    </xf>
    <xf numFmtId="0" fontId="0" fillId="0" borderId="18" xfId="0" applyBorder="1" applyAlignment="1">
      <alignment vertical="center"/>
    </xf>
    <xf numFmtId="0" fontId="0" fillId="0" borderId="19" xfId="0" applyBorder="1" applyAlignment="1">
      <alignment vertical="center"/>
    </xf>
    <xf numFmtId="0" fontId="18" fillId="0" borderId="23" xfId="0" applyFont="1" applyFill="1" applyBorder="1" applyAlignment="1"/>
    <xf numFmtId="3" fontId="18" fillId="0" borderId="21" xfId="0" applyNumberFormat="1" applyFont="1" applyFill="1" applyBorder="1" applyAlignment="1">
      <alignment horizontal="center"/>
    </xf>
    <xf numFmtId="164" fontId="18" fillId="0" borderId="21" xfId="0" applyNumberFormat="1" applyFont="1" applyFill="1" applyBorder="1" applyAlignment="1">
      <alignment horizontal="center"/>
    </xf>
    <xf numFmtId="0" fontId="18" fillId="0" borderId="21" xfId="0" applyFont="1" applyFill="1" applyBorder="1"/>
    <xf numFmtId="164" fontId="18" fillId="0" borderId="22" xfId="0" applyNumberFormat="1" applyFont="1" applyFill="1" applyBorder="1" applyAlignment="1">
      <alignment horizontal="center"/>
    </xf>
    <xf numFmtId="0" fontId="0" fillId="53" borderId="0" xfId="0" applyFill="1" applyAlignment="1">
      <alignment vertical="center" wrapText="1"/>
    </xf>
    <xf numFmtId="0" fontId="0" fillId="39" borderId="11" xfId="0" applyFill="1" applyBorder="1"/>
    <xf numFmtId="0" fontId="0" fillId="39" borderId="11" xfId="0" applyFill="1" applyBorder="1" applyAlignment="1">
      <alignment horizontal="center"/>
    </xf>
    <xf numFmtId="0" fontId="0" fillId="40" borderId="11" xfId="0" applyFill="1" applyBorder="1"/>
    <xf numFmtId="0" fontId="0" fillId="40" borderId="11" xfId="0" applyFill="1" applyBorder="1" applyAlignment="1">
      <alignment horizontal="center"/>
    </xf>
    <xf numFmtId="0" fontId="0" fillId="52" borderId="0" xfId="0" applyFill="1"/>
    <xf numFmtId="0" fontId="0" fillId="52" borderId="0" xfId="0" applyFill="1" applyAlignment="1">
      <alignment horizontal="center"/>
    </xf>
    <xf numFmtId="0" fontId="0" fillId="52" borderId="11" xfId="0" applyFill="1" applyBorder="1"/>
    <xf numFmtId="0" fontId="0" fillId="52" borderId="11" xfId="0"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4" builtinId="8"/>
    <cellStyle name="Input" xfId="34" builtinId="20" customBuiltin="1"/>
    <cellStyle name="Linked Cell" xfId="35" builtinId="24" customBuiltin="1"/>
    <cellStyle name="Neutral" xfId="36" builtinId="28" customBuiltin="1"/>
    <cellStyle name="Normal" xfId="0" builtinId="0"/>
    <cellStyle name="Normal 2" xfId="37"/>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6">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3" tint="-0.24994659260841701"/>
      </font>
      <fill>
        <patternFill>
          <bgColor theme="3"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6FBFC"/>
      <color rgb="FFF0F8F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hyperlink" Target="https://www.cbd.int/doc/world/lr/lr-nbsap-v2-en.pdf" TargetMode="External"/><Relationship Id="rId13" Type="http://schemas.openxmlformats.org/officeDocument/2006/relationships/hyperlink" Target="https://www.thegef.org/project/sustainable-forest-management-under-authority-cameroonian-councils" TargetMode="External"/><Relationship Id="rId18" Type="http://schemas.openxmlformats.org/officeDocument/2006/relationships/hyperlink" Target="https://www.cbd.int/doc/world/cd/cd-nbsap-v3-fr.pdf" TargetMode="External"/><Relationship Id="rId26" Type="http://schemas.openxmlformats.org/officeDocument/2006/relationships/hyperlink" Target="https://www.thegef.org/project/integrated-ecosystem-approach-biodiversity-mainstreaming-and-conservation-buffer-zones-obo" TargetMode="External"/><Relationship Id="rId3" Type="http://schemas.openxmlformats.org/officeDocument/2006/relationships/hyperlink" Target="https://www.thegef.org/project/creation-loungo-bay-marine-protected-area-support-turtles-conservation-congo" TargetMode="External"/><Relationship Id="rId21" Type="http://schemas.openxmlformats.org/officeDocument/2006/relationships/hyperlink" Target="https://www.cbd.int/doc/world/gh/gh-nbsap-v2-en.pdf" TargetMode="External"/><Relationship Id="rId7" Type="http://schemas.openxmlformats.org/officeDocument/2006/relationships/hyperlink" Target="https://www.cbd.int/doc/world/gn/gn-nbsap-v2-fr.pdf" TargetMode="External"/><Relationship Id="rId12" Type="http://schemas.openxmlformats.org/officeDocument/2006/relationships/hyperlink" Target="https://www.thegef.org/project/sustainable-farming-and-critical-habitat-conservation-achieve-biodiversity-mainstreaming-and" TargetMode="External"/><Relationship Id="rId17" Type="http://schemas.openxmlformats.org/officeDocument/2006/relationships/hyperlink" Target="https://www.thegef.org/project/democratic-republic-congo-conservation-trust-fund-af-national-parks-network-rehabilitation" TargetMode="External"/><Relationship Id="rId25" Type="http://schemas.openxmlformats.org/officeDocument/2006/relationships/hyperlink" Target="https://www.thegef.org/project/landscape-planning-and-restoration-improve-ecosystem-services-and-livelihoods-expand-and" TargetMode="External"/><Relationship Id="rId2" Type="http://schemas.openxmlformats.org/officeDocument/2006/relationships/hyperlink" Target="https://www.cbd.int/doc/world/cv/cv-nbsap-v2-en.pdf" TargetMode="External"/><Relationship Id="rId16" Type="http://schemas.openxmlformats.org/officeDocument/2006/relationships/hyperlink" Target="https://www.cbd.int/doc/world/cg/cg-nbsap-v2-fr.pdf" TargetMode="External"/><Relationship Id="rId20" Type="http://schemas.openxmlformats.org/officeDocument/2006/relationships/hyperlink" Target="https://www.cbd.int/doc/world/gm/gm-nbsap-v2-en.pdf" TargetMode="External"/><Relationship Id="rId1" Type="http://schemas.openxmlformats.org/officeDocument/2006/relationships/hyperlink" Target="https://www.cbd.int/doc/world/bj/bj-nbsap-v2-fr.pdf" TargetMode="External"/><Relationship Id="rId6" Type="http://schemas.openxmlformats.org/officeDocument/2006/relationships/hyperlink" Target="https://www.cbd.int/doc/world/gh/gh-nbsap-v2-en.pdf" TargetMode="External"/><Relationship Id="rId11" Type="http://schemas.openxmlformats.org/officeDocument/2006/relationships/hyperlink" Target="https://www.cbd.int/doc/world/cv/cv-nbsap-v2-en.pdf" TargetMode="External"/><Relationship Id="rId24" Type="http://schemas.openxmlformats.org/officeDocument/2006/relationships/hyperlink" Target="https://www.cbd.int/doc/world/ml/ml-nbsap-v2-fr.pdf" TargetMode="External"/><Relationship Id="rId5" Type="http://schemas.openxmlformats.org/officeDocument/2006/relationships/hyperlink" Target="https://www.cbd.int/doc/world/gm/gm-nbsap-v2-en.pdf" TargetMode="External"/><Relationship Id="rId15" Type="http://schemas.openxmlformats.org/officeDocument/2006/relationships/hyperlink" Target="https://www.thegef.org/project/creation-conkouati-dimonika-pa-complex-and-development-community-private-sector" TargetMode="External"/><Relationship Id="rId23" Type="http://schemas.openxmlformats.org/officeDocument/2006/relationships/hyperlink" Target="https://www.cbd.int/doc/world/lr/lr-nbsap-v2-en.pdf" TargetMode="External"/><Relationship Id="rId10" Type="http://schemas.openxmlformats.org/officeDocument/2006/relationships/hyperlink" Target="https://www.cbd.int/doc/world/bj/bj-nbsap-v2-fr.pdf" TargetMode="External"/><Relationship Id="rId19" Type="http://schemas.openxmlformats.org/officeDocument/2006/relationships/hyperlink" Target="https://www.thegef.org/project/gambia-protected-areas-network-and-community-livelihood-project" TargetMode="External"/><Relationship Id="rId4" Type="http://schemas.openxmlformats.org/officeDocument/2006/relationships/hyperlink" Target="https://www.cbd.int/doc/world/cg/cg-nbsap-v2-fr.pdf" TargetMode="External"/><Relationship Id="rId9" Type="http://schemas.openxmlformats.org/officeDocument/2006/relationships/hyperlink" Target="https://www.thegef.org/project/sustainable-forest-management-and-conservation-project-central-and-south-benin" TargetMode="External"/><Relationship Id="rId14" Type="http://schemas.openxmlformats.org/officeDocument/2006/relationships/hyperlink" Target="https://www.cbd.int/doc/world/cm/cm-nbsap-v2-en.pdf" TargetMode="External"/><Relationship Id="rId22" Type="http://schemas.openxmlformats.org/officeDocument/2006/relationships/hyperlink" Target="https://www.cbd.int/doc/world/gn/gn-nbsap-v2-fr.pdf" TargetMode="External"/><Relationship Id="rId27"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thegef.org/project/creation-conkouati-dimonika-pa-complex-and-development-community-private-sector" TargetMode="External"/><Relationship Id="rId13" Type="http://schemas.openxmlformats.org/officeDocument/2006/relationships/hyperlink" Target="https://www.thegef.org/project/psg-additional-financing-sustainable-land-and-water-management-project" TargetMode="External"/><Relationship Id="rId18" Type="http://schemas.openxmlformats.org/officeDocument/2006/relationships/hyperlink" Target="https://www.thegef.org/project/ggw-nigeria-erosion-and-watershed-management-project-newmap" TargetMode="External"/><Relationship Id="rId26" Type="http://schemas.openxmlformats.org/officeDocument/2006/relationships/hyperlink" Target="https://www.thegef.org/project/integrated-and-transboundary-conservation-biodiversity-basins-republic-cameroon" TargetMode="External"/><Relationship Id="rId3" Type="http://schemas.openxmlformats.org/officeDocument/2006/relationships/hyperlink" Target="https://www.thegef.org/project/mainstreaming-biodiversity-conservation-tourism-sector-synergy-further-strengthened" TargetMode="External"/><Relationship Id="rId21" Type="http://schemas.openxmlformats.org/officeDocument/2006/relationships/hyperlink" Target="https://www.thegef.org/project/ggw-integrated-disaster-and-land-management-idlm-project" TargetMode="External"/><Relationship Id="rId34" Type="http://schemas.openxmlformats.org/officeDocument/2006/relationships/hyperlink" Target="https://www.thegef.org/project/integrated-ecosystem-management-program-sustainable-human-development-mauritania" TargetMode="External"/><Relationship Id="rId7" Type="http://schemas.openxmlformats.org/officeDocument/2006/relationships/hyperlink" Target="https://www.thegef.org/project/lcb-nree-chad-child-project-integrated-management-natural-resources-chadian-part-lake-chad" TargetMode="External"/><Relationship Id="rId12" Type="http://schemas.openxmlformats.org/officeDocument/2006/relationships/hyperlink" Target="https://www.thegef.org/project/gambia-protected-areas-network-and-community-livelihood-project" TargetMode="External"/><Relationship Id="rId17" Type="http://schemas.openxmlformats.org/officeDocument/2006/relationships/hyperlink" Target="https://www.thegef.org/project/psg-sustainable-landscape-management-project-under-sawap" TargetMode="External"/><Relationship Id="rId25" Type="http://schemas.openxmlformats.org/officeDocument/2006/relationships/hyperlink" Target="https://www.thegef.org/project/removing-barriers-biodiversity-conservation-land-restoration-and-sustainable-forest" TargetMode="External"/><Relationship Id="rId33" Type="http://schemas.openxmlformats.org/officeDocument/2006/relationships/hyperlink" Target="https://www.thegef.org/project/conservation-and-sustainable-use-liberia%E2%80%99s-coastal-natural-capital" TargetMode="External"/><Relationship Id="rId38" Type="http://schemas.openxmlformats.org/officeDocument/2006/relationships/hyperlink" Target="https://www.thegef.org/project/sustainable-and-integrated-landscape-management-western-area-peninsula" TargetMode="External"/><Relationship Id="rId2" Type="http://schemas.openxmlformats.org/officeDocument/2006/relationships/hyperlink" Target="https://www.thegef.org/project/ggw-community-based-rural-development-project-3rd-phase-sustainable-land-and-forestry" TargetMode="External"/><Relationship Id="rId16" Type="http://schemas.openxmlformats.org/officeDocument/2006/relationships/hyperlink" Target="https://www.thegef.org/project/ggw-natural-resources-management-changing-climate-mali" TargetMode="External"/><Relationship Id="rId20" Type="http://schemas.openxmlformats.org/officeDocument/2006/relationships/hyperlink" Target="https://www.thegef.org/project/project-restoration-and-strengthening-resilience-lake-de-guiers-wetland-ecosystems-prrelag" TargetMode="External"/><Relationship Id="rId29" Type="http://schemas.openxmlformats.org/officeDocument/2006/relationships/hyperlink" Target="https://www.thegef.org/project/sustainability-and-scaling-approaches-transformational-management-restoration-and" TargetMode="External"/><Relationship Id="rId1" Type="http://schemas.openxmlformats.org/officeDocument/2006/relationships/hyperlink" Target="https://www.thegef.org/project/ggw-forests-and-adjacent-lands-management-project" TargetMode="External"/><Relationship Id="rId6" Type="http://schemas.openxmlformats.org/officeDocument/2006/relationships/hyperlink" Target="https://www.thegef.org/project/participative-integrated-ecosystem-services-management-plans-bakassi-post-conflict" TargetMode="External"/><Relationship Id="rId11" Type="http://schemas.openxmlformats.org/officeDocument/2006/relationships/hyperlink" Target="https://www.thegef.org/project/sustainable-management-critical-wetlands-ecosystems-project" TargetMode="External"/><Relationship Id="rId24" Type="http://schemas.openxmlformats.org/officeDocument/2006/relationships/hyperlink" Target="https://www.thegef.org/project/managing-multiple-sector-threats-marine-ecosystems-achieve-sustainable-blue-growth" TargetMode="External"/><Relationship Id="rId32" Type="http://schemas.openxmlformats.org/officeDocument/2006/relationships/hyperlink" Target="https://www.thegef.org/project/integrated-management-natural-resources-middle-and-upper-guinea" TargetMode="External"/><Relationship Id="rId37" Type="http://schemas.openxmlformats.org/officeDocument/2006/relationships/hyperlink" Target="https://www.thegef.org/project/lcb-nree-nigeria-child-project-comprehensive-and-integrated-management-natural-resources" TargetMode="External"/><Relationship Id="rId5" Type="http://schemas.openxmlformats.org/officeDocument/2006/relationships/hyperlink" Target="https://www.thegef.org/project/sustainable-forest-management-under-authority-cameroonian-councils" TargetMode="External"/><Relationship Id="rId15" Type="http://schemas.openxmlformats.org/officeDocument/2006/relationships/hyperlink" Target="https://www.thegef.org/project/improve-sustainability-mangrove-forests-and-coastal-mangrove-areas-liberia-through" TargetMode="External"/><Relationship Id="rId23" Type="http://schemas.openxmlformats.org/officeDocument/2006/relationships/hyperlink" Target="https://www.thegef.org/project/integrated-and-sustainable-management-ponasi-protected-area-landscape" TargetMode="External"/><Relationship Id="rId28" Type="http://schemas.openxmlformats.org/officeDocument/2006/relationships/hyperlink" Target="https://www.thegef.org/project/integrated-and-transboundary-conservation-biodiversity-basins-republic-congo" TargetMode="External"/><Relationship Id="rId36" Type="http://schemas.openxmlformats.org/officeDocument/2006/relationships/hyperlink" Target="https://www.thegef.org/project/integrated-management-oasis-ecosystems-northern-niger-imoe-nn" TargetMode="External"/><Relationship Id="rId10" Type="http://schemas.openxmlformats.org/officeDocument/2006/relationships/hyperlink" Target="https://www.thegef.org/project/integrated-management-protected-areas-cote-divoire-west-africa" TargetMode="External"/><Relationship Id="rId19" Type="http://schemas.openxmlformats.org/officeDocument/2006/relationships/hyperlink" Target="https://www.thegef.org/project/integrated-ecosystem-approach-biodiversity-mainstreaming-and-conservation-buffer-zones-obo" TargetMode="External"/><Relationship Id="rId31" Type="http://schemas.openxmlformats.org/officeDocument/2006/relationships/hyperlink" Target="https://www.thegef.org/project/food-iap-sustainable-land-and-water-management-project-second-additional-financing" TargetMode="External"/><Relationship Id="rId4" Type="http://schemas.openxmlformats.org/officeDocument/2006/relationships/hyperlink" Target="https://www.thegef.org/project/sustainable-farming-and-critical-habitat-conservation-achieve-biodiversity-mainstreaming-and" TargetMode="External"/><Relationship Id="rId9" Type="http://schemas.openxmlformats.org/officeDocument/2006/relationships/hyperlink" Target="https://www.thegef.org/project/creation-loungo-bay-marine-protected-area-support-turtles-conservation-congo" TargetMode="External"/><Relationship Id="rId14" Type="http://schemas.openxmlformats.org/officeDocument/2006/relationships/hyperlink" Target="https://www.thegef.org/project/strengthening-financial-and-operational-framework-national-pa-system-guinea-bissau" TargetMode="External"/><Relationship Id="rId22" Type="http://schemas.openxmlformats.org/officeDocument/2006/relationships/hyperlink" Target="https://www.thegef.org/project/sustainable-forest-management-and-conservation-project-central-and-south-benin" TargetMode="External"/><Relationship Id="rId27" Type="http://schemas.openxmlformats.org/officeDocument/2006/relationships/hyperlink" Target="https://www.thegef.org/project/strengthening-management-wildlife-and-improving-livelihoods-northern-republic-congo-0" TargetMode="External"/><Relationship Id="rId30" Type="http://schemas.openxmlformats.org/officeDocument/2006/relationships/hyperlink" Target="https://www.thegef.org/project/landscape-planning-and-restoration-improve-ecosystem-services-and-livelihoods-expand-and" TargetMode="External"/><Relationship Id="rId35" Type="http://schemas.openxmlformats.org/officeDocument/2006/relationships/hyperlink" Target="https://www.thegef.org/project/lcb-nree-niger-child-project-improving-sustainable-management-natural-resources-niger%E2%80%99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workbookViewId="0">
      <pane ySplit="1" topLeftCell="A2" activePane="bottomLeft" state="frozen"/>
      <selection pane="bottomLeft" activeCell="O12" sqref="O12"/>
    </sheetView>
  </sheetViews>
  <sheetFormatPr defaultRowHeight="15" x14ac:dyDescent="0.25"/>
  <cols>
    <col min="1" max="1" width="33" customWidth="1"/>
    <col min="2" max="2" width="15.140625" customWidth="1"/>
    <col min="3" max="3" width="17.85546875" customWidth="1"/>
    <col min="4" max="4" width="15.42578125" customWidth="1"/>
    <col min="5" max="5" width="13.85546875" customWidth="1"/>
    <col min="6" max="6" width="17.140625" customWidth="1"/>
    <col min="7" max="7" width="15.140625" customWidth="1"/>
    <col min="8" max="8" width="13.85546875" customWidth="1"/>
    <col min="9" max="9" width="12.5703125" customWidth="1"/>
    <col min="10" max="10" width="14.42578125" customWidth="1"/>
    <col min="11" max="11" width="17.7109375" customWidth="1"/>
  </cols>
  <sheetData>
    <row r="1" spans="1:11" ht="54.75" customHeight="1" thickBot="1" x14ac:dyDescent="0.3">
      <c r="A1" s="53" t="s">
        <v>24</v>
      </c>
      <c r="B1" s="54" t="s">
        <v>25</v>
      </c>
      <c r="C1" s="55" t="s">
        <v>65</v>
      </c>
      <c r="D1" s="56" t="s">
        <v>66</v>
      </c>
      <c r="E1" s="69" t="s">
        <v>925</v>
      </c>
      <c r="F1" s="57" t="s">
        <v>67</v>
      </c>
      <c r="G1" s="58" t="s">
        <v>926</v>
      </c>
      <c r="H1" s="59" t="s">
        <v>68</v>
      </c>
      <c r="I1" s="60" t="s">
        <v>69</v>
      </c>
      <c r="J1" s="61" t="s">
        <v>70</v>
      </c>
      <c r="K1" s="62" t="s">
        <v>71</v>
      </c>
    </row>
    <row r="2" spans="1:11" x14ac:dyDescent="0.25">
      <c r="A2" s="28" t="s">
        <v>8</v>
      </c>
      <c r="B2" s="30">
        <v>116095.36320000001</v>
      </c>
      <c r="C2" s="31">
        <v>34369</v>
      </c>
      <c r="D2" s="10">
        <v>0.29604110838424941</v>
      </c>
      <c r="E2" s="32">
        <v>0.1</v>
      </c>
      <c r="F2" s="33">
        <v>0</v>
      </c>
      <c r="G2" s="34">
        <v>0</v>
      </c>
      <c r="H2" s="35"/>
      <c r="I2" s="36">
        <v>80</v>
      </c>
      <c r="J2" s="37">
        <v>80</v>
      </c>
      <c r="K2" s="38">
        <v>0.29673019705923964</v>
      </c>
    </row>
    <row r="3" spans="1:11" x14ac:dyDescent="0.25">
      <c r="A3" s="28" t="s">
        <v>9</v>
      </c>
      <c r="B3" s="30">
        <v>276403.7182</v>
      </c>
      <c r="C3" s="31">
        <v>41157.730000000003</v>
      </c>
      <c r="D3" s="10">
        <v>0.14890440066446256</v>
      </c>
      <c r="E3" s="39"/>
      <c r="F3" s="40"/>
      <c r="G3" s="34"/>
      <c r="H3" s="35"/>
      <c r="I3" s="36"/>
      <c r="J3" s="37">
        <v>0</v>
      </c>
      <c r="K3" s="38">
        <v>0.14890440066446256</v>
      </c>
    </row>
    <row r="4" spans="1:11" x14ac:dyDescent="0.25">
      <c r="A4" s="28" t="s">
        <v>10</v>
      </c>
      <c r="B4" s="30">
        <v>4148.996795</v>
      </c>
      <c r="C4" s="31">
        <v>120.12</v>
      </c>
      <c r="D4" s="10">
        <v>2.8951576955845781E-2</v>
      </c>
      <c r="E4" s="32">
        <v>0.2</v>
      </c>
      <c r="F4" s="41" t="s">
        <v>28</v>
      </c>
      <c r="G4" s="34"/>
      <c r="H4" s="35"/>
      <c r="I4" s="36"/>
      <c r="J4" s="37">
        <v>0</v>
      </c>
      <c r="K4" s="38">
        <v>2.8951576955845781E-2</v>
      </c>
    </row>
    <row r="5" spans="1:11" x14ac:dyDescent="0.25">
      <c r="A5" s="28" t="s">
        <v>0</v>
      </c>
      <c r="B5" s="30">
        <v>469428.09149999998</v>
      </c>
      <c r="C5" s="31">
        <v>49761.94</v>
      </c>
      <c r="D5" s="10">
        <v>0.10600545834611605</v>
      </c>
      <c r="E5" s="32">
        <v>0.3</v>
      </c>
      <c r="F5" s="33">
        <v>91066.487449999986</v>
      </c>
      <c r="G5" s="34">
        <v>75220.297449999984</v>
      </c>
      <c r="H5" s="35">
        <v>15326.19</v>
      </c>
      <c r="I5" s="36">
        <v>520</v>
      </c>
      <c r="J5" s="37">
        <v>91066.487449999986</v>
      </c>
      <c r="K5" s="38">
        <v>0.3</v>
      </c>
    </row>
    <row r="6" spans="1:11" x14ac:dyDescent="0.25">
      <c r="A6" s="28" t="s">
        <v>1</v>
      </c>
      <c r="B6" s="30">
        <v>624568.03060000006</v>
      </c>
      <c r="C6" s="31">
        <v>112827.12</v>
      </c>
      <c r="D6" s="10">
        <v>0.18064824722394299</v>
      </c>
      <c r="E6" s="39"/>
      <c r="F6" s="40"/>
      <c r="G6" s="34"/>
      <c r="H6" s="35"/>
      <c r="I6" s="36"/>
      <c r="J6" s="37">
        <v>0</v>
      </c>
      <c r="K6" s="38">
        <v>0.18064824722394299</v>
      </c>
    </row>
    <row r="7" spans="1:11" x14ac:dyDescent="0.25">
      <c r="A7" s="28" t="s">
        <v>2</v>
      </c>
      <c r="B7" s="30">
        <v>1276585.969</v>
      </c>
      <c r="C7" s="31">
        <v>259841.87</v>
      </c>
      <c r="D7" s="10">
        <v>0.20354435683132593</v>
      </c>
      <c r="E7" s="39"/>
      <c r="F7" s="40"/>
      <c r="G7" s="34"/>
      <c r="H7" s="35"/>
      <c r="I7" s="36"/>
      <c r="J7" s="37">
        <v>0</v>
      </c>
      <c r="K7" s="38">
        <v>0.20354435683132593</v>
      </c>
    </row>
    <row r="8" spans="1:11" x14ac:dyDescent="0.25">
      <c r="A8" s="28" t="s">
        <v>3</v>
      </c>
      <c r="B8" s="30">
        <v>343736.73950000003</v>
      </c>
      <c r="C8" s="31">
        <v>140031.6</v>
      </c>
      <c r="D8" s="10">
        <v>0.40738036965059415</v>
      </c>
      <c r="E8" s="32">
        <v>0.2</v>
      </c>
      <c r="F8" s="33">
        <v>0</v>
      </c>
      <c r="G8" s="34">
        <v>0</v>
      </c>
      <c r="H8" s="35"/>
      <c r="I8" s="36">
        <v>933</v>
      </c>
      <c r="J8" s="37">
        <v>933</v>
      </c>
      <c r="K8" s="38">
        <v>0.41009465617509294</v>
      </c>
    </row>
    <row r="9" spans="1:11" x14ac:dyDescent="0.25">
      <c r="A9" s="28" t="s">
        <v>11</v>
      </c>
      <c r="B9" s="30">
        <v>324107.70640000002</v>
      </c>
      <c r="C9" s="31">
        <v>74170.960000000006</v>
      </c>
      <c r="D9" s="10">
        <v>0.22884664121025663</v>
      </c>
      <c r="E9" s="39"/>
      <c r="F9" s="40"/>
      <c r="G9" s="34"/>
      <c r="H9" s="35"/>
      <c r="I9" s="36"/>
      <c r="J9" s="37">
        <v>0</v>
      </c>
      <c r="K9" s="38">
        <v>0.22884664121025663</v>
      </c>
    </row>
    <row r="10" spans="1:11" x14ac:dyDescent="0.25">
      <c r="A10" s="28" t="s">
        <v>4</v>
      </c>
      <c r="B10" s="30">
        <v>2344275.1140000001</v>
      </c>
      <c r="C10" s="31">
        <v>324289.68</v>
      </c>
      <c r="D10" s="10">
        <v>0.13833260356830285</v>
      </c>
      <c r="E10" s="32">
        <v>0.17</v>
      </c>
      <c r="F10" s="33">
        <v>74237.089380000019</v>
      </c>
      <c r="G10" s="34">
        <v>45534.35017000002</v>
      </c>
      <c r="H10" s="30">
        <v>8702.7392099999961</v>
      </c>
      <c r="I10" s="36">
        <v>20000</v>
      </c>
      <c r="J10" s="37">
        <v>74237.089380000019</v>
      </c>
      <c r="K10" s="38">
        <v>0.17</v>
      </c>
    </row>
    <row r="11" spans="1:11" x14ac:dyDescent="0.25">
      <c r="A11" s="28" t="s">
        <v>5</v>
      </c>
      <c r="B11" s="30">
        <v>27136.017820000001</v>
      </c>
      <c r="C11" s="31">
        <v>5228.2299999999996</v>
      </c>
      <c r="D11" s="10">
        <v>0.19266754741540038</v>
      </c>
      <c r="E11" s="39"/>
      <c r="F11" s="40"/>
      <c r="G11" s="34"/>
      <c r="H11" s="35"/>
      <c r="I11" s="36"/>
      <c r="J11" s="37">
        <v>0</v>
      </c>
      <c r="K11" s="38">
        <v>0.19266754741540038</v>
      </c>
    </row>
    <row r="12" spans="1:11" x14ac:dyDescent="0.25">
      <c r="A12" s="28" t="s">
        <v>6</v>
      </c>
      <c r="B12" s="30">
        <v>266044.6066</v>
      </c>
      <c r="C12" s="31">
        <v>59707.74</v>
      </c>
      <c r="D12" s="10">
        <v>0.22442755281925719</v>
      </c>
      <c r="E12" s="42"/>
      <c r="F12" s="33"/>
      <c r="G12" s="34"/>
      <c r="H12" s="30">
        <v>20449</v>
      </c>
      <c r="I12" s="36"/>
      <c r="J12" s="37">
        <v>20449</v>
      </c>
      <c r="K12" s="38">
        <v>0.30129060319766687</v>
      </c>
    </row>
    <row r="13" spans="1:11" x14ac:dyDescent="0.25">
      <c r="A13" s="28" t="s">
        <v>12</v>
      </c>
      <c r="B13" s="30">
        <v>10757.9084</v>
      </c>
      <c r="C13" s="31">
        <v>441.87</v>
      </c>
      <c r="D13" s="10">
        <v>4.1073969360066312E-2</v>
      </c>
      <c r="E13" s="32">
        <v>0.05</v>
      </c>
      <c r="F13" s="33">
        <v>96.025420000000054</v>
      </c>
      <c r="G13" s="34">
        <v>0</v>
      </c>
      <c r="H13" s="35"/>
      <c r="I13" s="36">
        <v>150</v>
      </c>
      <c r="J13" s="37">
        <v>150</v>
      </c>
      <c r="K13" s="38">
        <v>5.5017200183634207E-2</v>
      </c>
    </row>
    <row r="14" spans="1:11" x14ac:dyDescent="0.25">
      <c r="A14" s="28" t="s">
        <v>13</v>
      </c>
      <c r="B14" s="30">
        <v>240329.98319999999</v>
      </c>
      <c r="C14" s="31">
        <v>36153</v>
      </c>
      <c r="D14" s="10">
        <v>0.15043066836115021</v>
      </c>
      <c r="E14" s="32">
        <v>0.17</v>
      </c>
      <c r="F14" s="41" t="s">
        <v>29</v>
      </c>
      <c r="G14" s="34"/>
      <c r="H14" s="35"/>
      <c r="I14" s="36"/>
      <c r="J14" s="37">
        <v>0</v>
      </c>
      <c r="K14" s="38">
        <v>0.15043066836115021</v>
      </c>
    </row>
    <row r="15" spans="1:11" x14ac:dyDescent="0.25">
      <c r="A15" s="28" t="s">
        <v>14</v>
      </c>
      <c r="B15" s="30">
        <v>246426.80739999999</v>
      </c>
      <c r="C15" s="31">
        <v>87841.78</v>
      </c>
      <c r="D15" s="10">
        <v>0.35646194879039772</v>
      </c>
      <c r="E15" s="43" t="s">
        <v>64</v>
      </c>
      <c r="F15" s="33">
        <v>0</v>
      </c>
      <c r="G15" s="34">
        <v>0</v>
      </c>
      <c r="H15" s="35"/>
      <c r="I15" s="36"/>
      <c r="J15" s="37">
        <v>0</v>
      </c>
      <c r="K15" s="38">
        <v>0.35646194879039772</v>
      </c>
    </row>
    <row r="16" spans="1:11" x14ac:dyDescent="0.25">
      <c r="A16" s="28" t="s">
        <v>15</v>
      </c>
      <c r="B16" s="30">
        <v>34015.721230000003</v>
      </c>
      <c r="C16" s="31">
        <v>5667.92</v>
      </c>
      <c r="D16" s="10">
        <v>0.1666264831392493</v>
      </c>
      <c r="E16" s="42"/>
      <c r="F16" s="33"/>
      <c r="G16" s="34"/>
      <c r="H16" s="35"/>
      <c r="I16" s="36"/>
      <c r="J16" s="37">
        <v>0</v>
      </c>
      <c r="K16" s="38">
        <v>0.1666264831392493</v>
      </c>
    </row>
    <row r="17" spans="1:11" x14ac:dyDescent="0.25">
      <c r="A17" s="28" t="s">
        <v>16</v>
      </c>
      <c r="B17" s="30">
        <v>96634.423989999996</v>
      </c>
      <c r="C17" s="31">
        <v>3914.96</v>
      </c>
      <c r="D17" s="10">
        <v>4.0513099145757119E-2</v>
      </c>
      <c r="E17" s="32">
        <v>0.04</v>
      </c>
      <c r="F17" s="33">
        <v>0</v>
      </c>
      <c r="G17" s="34">
        <v>0</v>
      </c>
      <c r="H17" s="30">
        <v>5748.4823989999995</v>
      </c>
      <c r="I17" s="36"/>
      <c r="J17" s="37">
        <v>5748.4823989999995</v>
      </c>
      <c r="K17" s="38">
        <v>0.1</v>
      </c>
    </row>
    <row r="18" spans="1:11" x14ac:dyDescent="0.25">
      <c r="A18" s="2" t="s">
        <v>17</v>
      </c>
      <c r="B18" s="30">
        <v>1256684.1140000001</v>
      </c>
      <c r="C18" s="31">
        <v>103445.34</v>
      </c>
      <c r="D18" s="10">
        <v>8.2316103822412126E-2</v>
      </c>
      <c r="E18" s="32">
        <v>0.15</v>
      </c>
      <c r="F18" s="33">
        <v>85057.277100000007</v>
      </c>
      <c r="G18" s="34">
        <v>85057.277100000007</v>
      </c>
      <c r="H18" s="35"/>
      <c r="I18" s="36"/>
      <c r="J18" s="37">
        <v>85057.277100000007</v>
      </c>
      <c r="K18" s="38">
        <v>0.15</v>
      </c>
    </row>
    <row r="19" spans="1:11" x14ac:dyDescent="0.25">
      <c r="A19" s="28" t="s">
        <v>18</v>
      </c>
      <c r="B19" s="30">
        <v>1046302.522</v>
      </c>
      <c r="C19" s="31">
        <v>6507.88</v>
      </c>
      <c r="D19" s="10">
        <v>6.2198836982254738E-3</v>
      </c>
      <c r="E19" s="42"/>
      <c r="F19" s="33"/>
      <c r="G19" s="34"/>
      <c r="H19" s="35">
        <v>400</v>
      </c>
      <c r="I19" s="36"/>
      <c r="J19" s="37">
        <v>400</v>
      </c>
      <c r="K19" s="38">
        <v>6.6021823084165326E-3</v>
      </c>
    </row>
    <row r="20" spans="1:11" x14ac:dyDescent="0.25">
      <c r="A20" s="28" t="s">
        <v>19</v>
      </c>
      <c r="B20" s="30">
        <v>1190098.655</v>
      </c>
      <c r="C20" s="31">
        <v>206090.49</v>
      </c>
      <c r="D20" s="10">
        <v>0.17317092926216271</v>
      </c>
      <c r="E20" s="39"/>
      <c r="F20" s="40"/>
      <c r="G20" s="34"/>
      <c r="H20" s="35"/>
      <c r="I20" s="36"/>
      <c r="J20" s="37">
        <v>0</v>
      </c>
      <c r="K20" s="38">
        <v>0.17317092926216271</v>
      </c>
    </row>
    <row r="21" spans="1:11" x14ac:dyDescent="0.25">
      <c r="A21" s="28" t="s">
        <v>20</v>
      </c>
      <c r="B21" s="30">
        <v>914306.11219999997</v>
      </c>
      <c r="C21" s="31">
        <v>127359.03</v>
      </c>
      <c r="D21" s="10">
        <v>0.1392958313420318</v>
      </c>
      <c r="E21" s="42"/>
      <c r="F21" s="40"/>
      <c r="G21" s="34"/>
      <c r="H21" s="35">
        <v>374</v>
      </c>
      <c r="I21" s="36"/>
      <c r="J21" s="37">
        <v>374</v>
      </c>
      <c r="K21" s="38">
        <v>0.13970488471596154</v>
      </c>
    </row>
    <row r="22" spans="1:11" x14ac:dyDescent="0.25">
      <c r="A22" s="28" t="s">
        <v>7</v>
      </c>
      <c r="B22" s="30">
        <v>989.25988800000005</v>
      </c>
      <c r="C22" s="31">
        <v>289.42</v>
      </c>
      <c r="D22" s="10">
        <v>0.29256215026076143</v>
      </c>
      <c r="E22" s="39"/>
      <c r="F22" s="40"/>
      <c r="G22" s="34"/>
      <c r="H22" s="35"/>
      <c r="I22" s="36"/>
      <c r="J22" s="37">
        <v>0</v>
      </c>
      <c r="K22" s="38">
        <v>0.29256215026076143</v>
      </c>
    </row>
    <row r="23" spans="1:11" x14ac:dyDescent="0.25">
      <c r="A23" s="28" t="s">
        <v>21</v>
      </c>
      <c r="B23" s="30">
        <v>197923.97229999999</v>
      </c>
      <c r="C23" s="31">
        <v>50179.22</v>
      </c>
      <c r="D23" s="10">
        <v>0.25352775319172394</v>
      </c>
      <c r="E23" s="39"/>
      <c r="F23" s="40"/>
      <c r="G23" s="34"/>
      <c r="H23" s="35"/>
      <c r="I23" s="36"/>
      <c r="J23" s="37">
        <v>0</v>
      </c>
      <c r="K23" s="38">
        <v>0.25352775319172394</v>
      </c>
    </row>
    <row r="24" spans="1:11" x14ac:dyDescent="0.25">
      <c r="A24" s="28" t="s">
        <v>22</v>
      </c>
      <c r="B24" s="30">
        <v>72709.028909999994</v>
      </c>
      <c r="C24" s="31">
        <v>6824.7</v>
      </c>
      <c r="D24" s="10">
        <v>9.3863170809882296E-2</v>
      </c>
      <c r="E24" s="39"/>
      <c r="F24" s="40"/>
      <c r="G24" s="34"/>
      <c r="H24" s="35"/>
      <c r="I24" s="36"/>
      <c r="J24" s="37">
        <v>0</v>
      </c>
      <c r="K24" s="38">
        <v>9.3863170809882296E-2</v>
      </c>
    </row>
    <row r="25" spans="1:11" ht="15.75" thickBot="1" x14ac:dyDescent="0.3">
      <c r="A25" s="29" t="s">
        <v>23</v>
      </c>
      <c r="B25" s="44">
        <v>57480.648000000001</v>
      </c>
      <c r="C25" s="45">
        <v>15876.87</v>
      </c>
      <c r="D25" s="11">
        <v>0.27621243935872125</v>
      </c>
      <c r="E25" s="46"/>
      <c r="F25" s="47"/>
      <c r="G25" s="48"/>
      <c r="H25" s="49"/>
      <c r="I25" s="50"/>
      <c r="J25" s="51">
        <v>0</v>
      </c>
      <c r="K25" s="52">
        <v>0.27621243935872125</v>
      </c>
    </row>
    <row r="26" spans="1:11" ht="15.75" thickBot="1" x14ac:dyDescent="0.3">
      <c r="A26" s="330" t="s">
        <v>72</v>
      </c>
      <c r="B26" s="331">
        <f>SUM(B2:B25)</f>
        <v>11437189.510133</v>
      </c>
      <c r="C26" s="331">
        <f>SUM(C2:C25)</f>
        <v>1752098.47</v>
      </c>
      <c r="D26" s="332">
        <f>C26/B26</f>
        <v>0.15319309594788949</v>
      </c>
      <c r="E26" s="333"/>
      <c r="F26" s="333"/>
      <c r="G26" s="333"/>
      <c r="H26" s="333"/>
      <c r="I26" s="333"/>
      <c r="J26" s="331">
        <f>SUM(J2:J25)</f>
        <v>278495.33632900001</v>
      </c>
      <c r="K26" s="334">
        <f>(J26+C26)/B26</f>
        <v>0.1775430759916985</v>
      </c>
    </row>
    <row r="27" spans="1:11" x14ac:dyDescent="0.25">
      <c r="A27" s="6"/>
      <c r="B27" s="6"/>
      <c r="C27" s="6"/>
      <c r="D27" s="6"/>
      <c r="E27" s="6"/>
      <c r="F27" s="6"/>
      <c r="G27" s="6"/>
      <c r="H27" s="6"/>
      <c r="I27" s="6"/>
      <c r="J27" s="6"/>
      <c r="K27" s="6"/>
    </row>
  </sheetData>
  <autoFilter ref="A1:K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topLeftCell="B1" workbookViewId="0">
      <pane ySplit="1" topLeftCell="A2" activePane="bottomLeft" state="frozen"/>
      <selection pane="bottomLeft" activeCell="B1" sqref="A1:XFD1"/>
    </sheetView>
  </sheetViews>
  <sheetFormatPr defaultRowHeight="15" x14ac:dyDescent="0.25"/>
  <cols>
    <col min="1" max="1" width="31.5703125" style="24" bestFit="1" customWidth="1"/>
    <col min="2" max="2" width="11.42578125" style="23" customWidth="1"/>
    <col min="3" max="3" width="3.7109375" style="23" customWidth="1"/>
    <col min="4" max="4" width="21.85546875" style="14" customWidth="1"/>
    <col min="5" max="5" width="9.7109375" style="17" customWidth="1"/>
    <col min="6" max="6" width="11.28515625" style="17" customWidth="1"/>
    <col min="7" max="7" width="37.85546875" style="14" customWidth="1"/>
    <col min="8" max="8" width="23.7109375" style="14" customWidth="1"/>
    <col min="9" max="9" width="3.7109375" style="14" customWidth="1"/>
    <col min="10" max="10" width="13.7109375" style="14" customWidth="1"/>
    <col min="11" max="11" width="24.28515625" style="22" customWidth="1"/>
    <col min="12" max="12" width="14.5703125" style="18" customWidth="1"/>
    <col min="13" max="13" width="3.7109375" style="19" customWidth="1"/>
    <col min="14" max="14" width="21.5703125" style="23" customWidth="1"/>
    <col min="15" max="15" width="14.42578125" style="24" customWidth="1"/>
    <col min="16" max="16" width="13.42578125" style="24" customWidth="1"/>
    <col min="17" max="17" width="15.140625" style="24" customWidth="1"/>
    <col min="18" max="18" width="14.28515625" style="24" customWidth="1"/>
    <col min="19" max="19" width="13.42578125" style="24" customWidth="1"/>
    <col min="20" max="20" width="31.5703125" style="14" bestFit="1" customWidth="1"/>
    <col min="21" max="16384" width="9.140625" style="14"/>
  </cols>
  <sheetData>
    <row r="1" spans="1:20" ht="75.75" thickBot="1" x14ac:dyDescent="0.3">
      <c r="A1" s="327" t="s">
        <v>24</v>
      </c>
      <c r="B1" s="265" t="s">
        <v>191</v>
      </c>
      <c r="C1" s="185"/>
      <c r="D1" s="269" t="s">
        <v>167</v>
      </c>
      <c r="E1" s="270" t="s">
        <v>168</v>
      </c>
      <c r="F1" s="269" t="s">
        <v>169</v>
      </c>
      <c r="G1" s="269" t="s">
        <v>170</v>
      </c>
      <c r="H1" s="269" t="s">
        <v>171</v>
      </c>
      <c r="I1" s="186"/>
      <c r="J1" s="289" t="s">
        <v>172</v>
      </c>
      <c r="K1" s="290" t="s">
        <v>173</v>
      </c>
      <c r="L1" s="289" t="s">
        <v>174</v>
      </c>
      <c r="M1" s="187"/>
      <c r="N1" s="188" t="s">
        <v>192</v>
      </c>
      <c r="O1" s="188" t="s">
        <v>175</v>
      </c>
      <c r="P1" s="188" t="s">
        <v>176</v>
      </c>
      <c r="Q1" s="188" t="s">
        <v>177</v>
      </c>
      <c r="R1" s="188" t="s">
        <v>178</v>
      </c>
      <c r="S1" s="188" t="s">
        <v>179</v>
      </c>
      <c r="T1" s="192" t="s">
        <v>24</v>
      </c>
    </row>
    <row r="2" spans="1:20" ht="25.5" x14ac:dyDescent="0.25">
      <c r="A2" s="328" t="s">
        <v>8</v>
      </c>
      <c r="B2" s="267" t="s">
        <v>180</v>
      </c>
      <c r="C2" s="181"/>
      <c r="D2" s="275"/>
      <c r="E2" s="276"/>
      <c r="F2" s="276"/>
      <c r="G2" s="275"/>
      <c r="H2" s="275"/>
      <c r="I2" s="180"/>
      <c r="J2" s="271"/>
      <c r="K2" s="273" t="s">
        <v>181</v>
      </c>
      <c r="L2" s="291">
        <v>0</v>
      </c>
      <c r="M2" s="182"/>
      <c r="N2" s="295">
        <v>94608</v>
      </c>
      <c r="O2" s="295">
        <v>27913</v>
      </c>
      <c r="P2" s="295">
        <v>66695</v>
      </c>
      <c r="Q2" s="295">
        <v>10014</v>
      </c>
      <c r="R2" s="295">
        <v>84594</v>
      </c>
      <c r="S2" s="296">
        <v>0</v>
      </c>
      <c r="T2" s="193" t="s">
        <v>8</v>
      </c>
    </row>
    <row r="3" spans="1:20" x14ac:dyDescent="0.25">
      <c r="A3" s="328" t="s">
        <v>9</v>
      </c>
      <c r="B3" s="266"/>
      <c r="C3" s="183"/>
      <c r="D3" s="275"/>
      <c r="E3" s="276"/>
      <c r="F3" s="276"/>
      <c r="G3" s="275"/>
      <c r="H3" s="275"/>
      <c r="I3" s="180"/>
      <c r="J3" s="271"/>
      <c r="K3" s="272"/>
      <c r="L3" s="291"/>
      <c r="M3" s="182"/>
      <c r="N3" s="295">
        <v>275093</v>
      </c>
      <c r="O3" s="295">
        <v>41215</v>
      </c>
      <c r="P3" s="295">
        <v>233878</v>
      </c>
      <c r="Q3" s="295">
        <v>13281</v>
      </c>
      <c r="R3" s="295">
        <v>261811</v>
      </c>
      <c r="S3" s="296">
        <v>0</v>
      </c>
      <c r="T3" s="193" t="s">
        <v>9</v>
      </c>
    </row>
    <row r="4" spans="1:20" x14ac:dyDescent="0.25">
      <c r="A4" s="328" t="s">
        <v>10</v>
      </c>
      <c r="B4" s="266"/>
      <c r="C4" s="183"/>
      <c r="D4" s="275"/>
      <c r="E4" s="276"/>
      <c r="F4" s="276"/>
      <c r="G4" s="275"/>
      <c r="H4" s="275"/>
      <c r="I4" s="180"/>
      <c r="J4" s="271"/>
      <c r="K4" s="272"/>
      <c r="L4" s="291"/>
      <c r="M4" s="182"/>
      <c r="N4" s="295">
        <v>0</v>
      </c>
      <c r="O4" s="296">
        <v>0</v>
      </c>
      <c r="P4" s="296">
        <v>0</v>
      </c>
      <c r="Q4" s="296">
        <v>0</v>
      </c>
      <c r="R4" s="296">
        <v>0</v>
      </c>
      <c r="S4" s="296">
        <v>0</v>
      </c>
      <c r="T4" s="193" t="s">
        <v>10</v>
      </c>
    </row>
    <row r="5" spans="1:20" x14ac:dyDescent="0.25">
      <c r="A5" s="328" t="s">
        <v>0</v>
      </c>
      <c r="B5" s="266"/>
      <c r="C5" s="183"/>
      <c r="D5" s="275"/>
      <c r="E5" s="276"/>
      <c r="F5" s="276"/>
      <c r="G5" s="275"/>
      <c r="H5" s="276"/>
      <c r="I5" s="180"/>
      <c r="J5" s="271"/>
      <c r="K5" s="272"/>
      <c r="L5" s="291"/>
      <c r="M5" s="182"/>
      <c r="N5" s="295">
        <v>228084</v>
      </c>
      <c r="O5" s="295">
        <v>18013</v>
      </c>
      <c r="P5" s="295">
        <v>210071</v>
      </c>
      <c r="Q5" s="295">
        <v>82250</v>
      </c>
      <c r="R5" s="295">
        <v>143926</v>
      </c>
      <c r="S5" s="295">
        <v>1908</v>
      </c>
      <c r="T5" s="193" t="s">
        <v>0</v>
      </c>
    </row>
    <row r="6" spans="1:20" x14ac:dyDescent="0.25">
      <c r="A6" s="328" t="s">
        <v>1</v>
      </c>
      <c r="B6" s="266"/>
      <c r="C6" s="183"/>
      <c r="D6" s="275"/>
      <c r="E6" s="276"/>
      <c r="F6" s="276"/>
      <c r="G6" s="277"/>
      <c r="H6" s="278"/>
      <c r="I6" s="180"/>
      <c r="J6" s="271"/>
      <c r="K6" s="272"/>
      <c r="L6" s="291"/>
      <c r="M6" s="182"/>
      <c r="N6" s="295">
        <v>313652</v>
      </c>
      <c r="O6" s="295">
        <v>68292</v>
      </c>
      <c r="P6" s="295">
        <v>245360</v>
      </c>
      <c r="Q6" s="295">
        <v>210281</v>
      </c>
      <c r="R6" s="295">
        <v>103371</v>
      </c>
      <c r="S6" s="296">
        <v>0</v>
      </c>
      <c r="T6" s="193" t="s">
        <v>1</v>
      </c>
    </row>
    <row r="7" spans="1:20" x14ac:dyDescent="0.25">
      <c r="A7" s="328" t="s">
        <v>2</v>
      </c>
      <c r="B7" s="266"/>
      <c r="C7" s="183"/>
      <c r="D7" s="275"/>
      <c r="E7" s="276"/>
      <c r="F7" s="276"/>
      <c r="G7" s="275"/>
      <c r="H7" s="275"/>
      <c r="I7" s="180"/>
      <c r="J7" s="271"/>
      <c r="K7" s="272"/>
      <c r="L7" s="291"/>
      <c r="M7" s="182"/>
      <c r="N7" s="295">
        <v>1233164</v>
      </c>
      <c r="O7" s="295">
        <v>227085</v>
      </c>
      <c r="P7" s="295">
        <v>1006079</v>
      </c>
      <c r="Q7" s="295">
        <v>704646</v>
      </c>
      <c r="R7" s="295">
        <v>518852</v>
      </c>
      <c r="S7" s="295">
        <v>9667</v>
      </c>
      <c r="T7" s="193" t="s">
        <v>2</v>
      </c>
    </row>
    <row r="8" spans="1:20" ht="25.5" x14ac:dyDescent="0.25">
      <c r="A8" s="328" t="s">
        <v>3</v>
      </c>
      <c r="B8" s="266"/>
      <c r="C8" s="183"/>
      <c r="D8" s="275"/>
      <c r="E8" s="276"/>
      <c r="F8" s="276"/>
      <c r="G8" s="275"/>
      <c r="H8" s="275"/>
      <c r="I8" s="180"/>
      <c r="J8" s="271"/>
      <c r="K8" s="273" t="s">
        <v>182</v>
      </c>
      <c r="L8" s="292" t="s">
        <v>183</v>
      </c>
      <c r="M8" s="182"/>
      <c r="N8" s="295">
        <v>50902</v>
      </c>
      <c r="O8" s="295">
        <v>15057</v>
      </c>
      <c r="P8" s="295">
        <v>35845</v>
      </c>
      <c r="Q8" s="295">
        <v>45065</v>
      </c>
      <c r="R8" s="295">
        <v>5836</v>
      </c>
      <c r="S8" s="296">
        <v>1</v>
      </c>
      <c r="T8" s="193" t="s">
        <v>3</v>
      </c>
    </row>
    <row r="9" spans="1:20" x14ac:dyDescent="0.25">
      <c r="A9" s="328" t="s">
        <v>11</v>
      </c>
      <c r="B9" s="266"/>
      <c r="C9" s="183"/>
      <c r="D9" s="275"/>
      <c r="E9" s="276"/>
      <c r="F9" s="276"/>
      <c r="G9" s="275"/>
      <c r="H9" s="275"/>
      <c r="I9" s="180"/>
      <c r="J9" s="271"/>
      <c r="K9" s="272"/>
      <c r="L9" s="291"/>
      <c r="M9" s="182"/>
      <c r="N9" s="295">
        <v>122114</v>
      </c>
      <c r="O9" s="295">
        <v>27101</v>
      </c>
      <c r="P9" s="295">
        <v>95013</v>
      </c>
      <c r="Q9" s="295">
        <v>5825</v>
      </c>
      <c r="R9" s="295">
        <v>116289</v>
      </c>
      <c r="S9" s="296">
        <v>0</v>
      </c>
      <c r="T9" s="193" t="s">
        <v>11</v>
      </c>
    </row>
    <row r="10" spans="1:20" x14ac:dyDescent="0.25">
      <c r="A10" s="328" t="s">
        <v>4</v>
      </c>
      <c r="B10" s="266"/>
      <c r="C10" s="183"/>
      <c r="D10" s="279"/>
      <c r="E10" s="280"/>
      <c r="F10" s="281"/>
      <c r="G10" s="277"/>
      <c r="H10" s="275"/>
      <c r="I10" s="180"/>
      <c r="J10" s="271"/>
      <c r="K10" s="272"/>
      <c r="L10" s="291"/>
      <c r="M10" s="182"/>
      <c r="N10" s="295">
        <v>534009</v>
      </c>
      <c r="O10" s="295">
        <v>77863</v>
      </c>
      <c r="P10" s="295">
        <v>456146</v>
      </c>
      <c r="Q10" s="295">
        <v>196763</v>
      </c>
      <c r="R10" s="295">
        <v>324115</v>
      </c>
      <c r="S10" s="295">
        <v>13132</v>
      </c>
      <c r="T10" s="193" t="s">
        <v>4</v>
      </c>
    </row>
    <row r="11" spans="1:20" x14ac:dyDescent="0.25">
      <c r="A11" s="328" t="s">
        <v>5</v>
      </c>
      <c r="B11" s="266"/>
      <c r="C11" s="183"/>
      <c r="D11" s="275"/>
      <c r="E11" s="276"/>
      <c r="F11" s="276"/>
      <c r="G11" s="275"/>
      <c r="H11" s="275"/>
      <c r="I11" s="180"/>
      <c r="J11" s="271"/>
      <c r="K11" s="272"/>
      <c r="L11" s="291"/>
      <c r="M11" s="182"/>
      <c r="N11" s="295">
        <v>0</v>
      </c>
      <c r="O11" s="296">
        <v>0</v>
      </c>
      <c r="P11" s="296">
        <v>0</v>
      </c>
      <c r="Q11" s="296">
        <v>0</v>
      </c>
      <c r="R11" s="296">
        <v>0</v>
      </c>
      <c r="S11" s="296">
        <v>0</v>
      </c>
      <c r="T11" s="193" t="s">
        <v>5</v>
      </c>
    </row>
    <row r="12" spans="1:20" x14ac:dyDescent="0.25">
      <c r="A12" s="328" t="s">
        <v>6</v>
      </c>
      <c r="B12" s="266"/>
      <c r="C12" s="183"/>
      <c r="D12" s="275"/>
      <c r="E12" s="276"/>
      <c r="F12" s="276"/>
      <c r="G12" s="275"/>
      <c r="H12" s="275"/>
      <c r="I12" s="180"/>
      <c r="J12" s="271"/>
      <c r="K12" s="272"/>
      <c r="L12" s="291"/>
      <c r="M12" s="182"/>
      <c r="N12" s="295">
        <v>108075</v>
      </c>
      <c r="O12" s="295">
        <v>16532</v>
      </c>
      <c r="P12" s="295">
        <v>91543</v>
      </c>
      <c r="Q12" s="295">
        <v>81026</v>
      </c>
      <c r="R12" s="295">
        <v>26967</v>
      </c>
      <c r="S12" s="296">
        <v>83</v>
      </c>
      <c r="T12" s="193" t="s">
        <v>6</v>
      </c>
    </row>
    <row r="13" spans="1:20" ht="38.25" x14ac:dyDescent="0.25">
      <c r="A13" s="328" t="s">
        <v>12</v>
      </c>
      <c r="B13" s="266"/>
      <c r="C13" s="183"/>
      <c r="D13" s="275"/>
      <c r="E13" s="276"/>
      <c r="F13" s="276"/>
      <c r="G13" s="275"/>
      <c r="H13" s="275"/>
      <c r="I13" s="180"/>
      <c r="J13" s="271"/>
      <c r="K13" s="273" t="s">
        <v>184</v>
      </c>
      <c r="L13" s="291" t="s">
        <v>185</v>
      </c>
      <c r="M13" s="182"/>
      <c r="N13" s="295">
        <v>5533</v>
      </c>
      <c r="O13" s="296">
        <v>10</v>
      </c>
      <c r="P13" s="295">
        <v>5523</v>
      </c>
      <c r="Q13" s="296">
        <v>0</v>
      </c>
      <c r="R13" s="295">
        <v>5533</v>
      </c>
      <c r="S13" s="296">
        <v>0</v>
      </c>
      <c r="T13" s="193" t="s">
        <v>12</v>
      </c>
    </row>
    <row r="14" spans="1:20" x14ac:dyDescent="0.25">
      <c r="A14" s="328" t="s">
        <v>13</v>
      </c>
      <c r="B14" s="266"/>
      <c r="C14" s="183"/>
      <c r="D14" s="275"/>
      <c r="E14" s="276"/>
      <c r="F14" s="276"/>
      <c r="G14" s="275"/>
      <c r="H14" s="275"/>
      <c r="I14" s="180"/>
      <c r="J14" s="271"/>
      <c r="K14" s="272"/>
      <c r="L14" s="291"/>
      <c r="M14" s="182"/>
      <c r="N14" s="295">
        <v>68413</v>
      </c>
      <c r="O14" s="295">
        <v>9049</v>
      </c>
      <c r="P14" s="295">
        <v>59364</v>
      </c>
      <c r="Q14" s="296">
        <v>197</v>
      </c>
      <c r="R14" s="295">
        <v>68215</v>
      </c>
      <c r="S14" s="296">
        <v>0</v>
      </c>
      <c r="T14" s="193" t="s">
        <v>13</v>
      </c>
    </row>
    <row r="15" spans="1:20" x14ac:dyDescent="0.25">
      <c r="A15" s="328" t="s">
        <v>14</v>
      </c>
      <c r="B15" s="266"/>
      <c r="C15" s="183"/>
      <c r="D15" s="275"/>
      <c r="E15" s="276"/>
      <c r="F15" s="276"/>
      <c r="G15" s="275"/>
      <c r="H15" s="275"/>
      <c r="I15" s="180"/>
      <c r="J15" s="271"/>
      <c r="K15" s="272"/>
      <c r="L15" s="291"/>
      <c r="M15" s="182"/>
      <c r="N15" s="295">
        <v>0</v>
      </c>
      <c r="O15" s="296">
        <v>0</v>
      </c>
      <c r="P15" s="296">
        <v>0</v>
      </c>
      <c r="Q15" s="296">
        <v>0</v>
      </c>
      <c r="R15" s="296">
        <v>0</v>
      </c>
      <c r="S15" s="296">
        <v>0</v>
      </c>
      <c r="T15" s="193" t="s">
        <v>14</v>
      </c>
    </row>
    <row r="16" spans="1:20" x14ac:dyDescent="0.25">
      <c r="A16" s="328" t="s">
        <v>15</v>
      </c>
      <c r="B16" s="266"/>
      <c r="C16" s="183"/>
      <c r="D16" s="275"/>
      <c r="E16" s="276"/>
      <c r="F16" s="276"/>
      <c r="G16" s="275"/>
      <c r="H16" s="275"/>
      <c r="I16" s="180"/>
      <c r="J16" s="271"/>
      <c r="K16" s="272"/>
      <c r="L16" s="291"/>
      <c r="M16" s="182"/>
      <c r="N16" s="295">
        <v>0</v>
      </c>
      <c r="O16" s="296">
        <v>0</v>
      </c>
      <c r="P16" s="296">
        <v>0</v>
      </c>
      <c r="Q16" s="296">
        <v>0</v>
      </c>
      <c r="R16" s="296">
        <v>0</v>
      </c>
      <c r="S16" s="296">
        <v>0</v>
      </c>
      <c r="T16" s="193" t="s">
        <v>15</v>
      </c>
    </row>
    <row r="17" spans="1:20" x14ac:dyDescent="0.25">
      <c r="A17" s="328" t="s">
        <v>16</v>
      </c>
      <c r="B17" s="266"/>
      <c r="C17" s="183"/>
      <c r="D17" s="275"/>
      <c r="E17" s="276"/>
      <c r="F17" s="276"/>
      <c r="G17" s="275"/>
      <c r="H17" s="275"/>
      <c r="I17" s="180"/>
      <c r="J17" s="271"/>
      <c r="K17" s="272"/>
      <c r="L17" s="291"/>
      <c r="M17" s="182"/>
      <c r="N17" s="295">
        <v>0</v>
      </c>
      <c r="O17" s="296">
        <v>0</v>
      </c>
      <c r="P17" s="296">
        <v>0</v>
      </c>
      <c r="Q17" s="296">
        <v>0</v>
      </c>
      <c r="R17" s="296">
        <v>0</v>
      </c>
      <c r="S17" s="296">
        <v>0</v>
      </c>
      <c r="T17" s="193" t="s">
        <v>16</v>
      </c>
    </row>
    <row r="18" spans="1:20" x14ac:dyDescent="0.25">
      <c r="A18" s="328" t="s">
        <v>17</v>
      </c>
      <c r="B18" s="266"/>
      <c r="C18" s="183"/>
      <c r="D18" s="275"/>
      <c r="E18" s="276"/>
      <c r="F18" s="276"/>
      <c r="G18" s="275"/>
      <c r="H18" s="275"/>
      <c r="I18" s="180"/>
      <c r="J18" s="271"/>
      <c r="K18" s="272"/>
      <c r="L18" s="291"/>
      <c r="M18" s="182"/>
      <c r="N18" s="295">
        <v>929628</v>
      </c>
      <c r="O18" s="295">
        <v>103622</v>
      </c>
      <c r="P18" s="295">
        <v>826006</v>
      </c>
      <c r="Q18" s="295">
        <v>466022</v>
      </c>
      <c r="R18" s="295">
        <v>463606</v>
      </c>
      <c r="S18" s="296">
        <v>0</v>
      </c>
      <c r="T18" s="193" t="s">
        <v>17</v>
      </c>
    </row>
    <row r="19" spans="1:20" x14ac:dyDescent="0.25">
      <c r="A19" s="328" t="s">
        <v>18</v>
      </c>
      <c r="B19" s="266"/>
      <c r="C19" s="183"/>
      <c r="D19" s="275"/>
      <c r="E19" s="276"/>
      <c r="F19" s="276"/>
      <c r="G19" s="275"/>
      <c r="H19" s="275"/>
      <c r="I19" s="180"/>
      <c r="J19" s="271"/>
      <c r="K19" s="272"/>
      <c r="L19" s="291"/>
      <c r="M19" s="182"/>
      <c r="N19" s="295">
        <v>1023733</v>
      </c>
      <c r="O19" s="296">
        <v>508</v>
      </c>
      <c r="P19" s="295">
        <v>1023225</v>
      </c>
      <c r="Q19" s="295">
        <v>860350</v>
      </c>
      <c r="R19" s="295">
        <v>163384</v>
      </c>
      <c r="S19" s="296">
        <v>0</v>
      </c>
      <c r="T19" s="193" t="s">
        <v>18</v>
      </c>
    </row>
    <row r="20" spans="1:20" x14ac:dyDescent="0.25">
      <c r="A20" s="328" t="s">
        <v>19</v>
      </c>
      <c r="B20" s="266"/>
      <c r="C20" s="183"/>
      <c r="D20" s="282"/>
      <c r="E20" s="283"/>
      <c r="F20" s="283"/>
      <c r="G20" s="282"/>
      <c r="H20" s="282"/>
      <c r="I20" s="184"/>
      <c r="J20" s="272"/>
      <c r="K20" s="272"/>
      <c r="L20" s="291"/>
      <c r="M20" s="182"/>
      <c r="N20" s="295">
        <v>926010</v>
      </c>
      <c r="O20" s="295">
        <v>157375</v>
      </c>
      <c r="P20" s="295">
        <v>768635</v>
      </c>
      <c r="Q20" s="295">
        <v>601790</v>
      </c>
      <c r="R20" s="295">
        <v>321775</v>
      </c>
      <c r="S20" s="295">
        <v>2445</v>
      </c>
      <c r="T20" s="193" t="s">
        <v>19</v>
      </c>
    </row>
    <row r="21" spans="1:20" ht="25.5" x14ac:dyDescent="0.25">
      <c r="A21" s="328" t="s">
        <v>20</v>
      </c>
      <c r="B21" s="266"/>
      <c r="C21" s="183"/>
      <c r="D21" s="282"/>
      <c r="E21" s="283"/>
      <c r="F21" s="283"/>
      <c r="G21" s="282"/>
      <c r="H21" s="282"/>
      <c r="I21" s="184"/>
      <c r="J21" s="272"/>
      <c r="K21" s="273" t="s">
        <v>186</v>
      </c>
      <c r="L21" s="291" t="s">
        <v>187</v>
      </c>
      <c r="M21" s="182"/>
      <c r="N21" s="295">
        <v>726321</v>
      </c>
      <c r="O21" s="295">
        <v>97933</v>
      </c>
      <c r="P21" s="295">
        <v>628388</v>
      </c>
      <c r="Q21" s="295">
        <v>6499</v>
      </c>
      <c r="R21" s="295">
        <v>714488</v>
      </c>
      <c r="S21" s="295">
        <v>5333</v>
      </c>
      <c r="T21" s="193" t="s">
        <v>20</v>
      </c>
    </row>
    <row r="22" spans="1:20" x14ac:dyDescent="0.25">
      <c r="A22" s="328" t="s">
        <v>7</v>
      </c>
      <c r="B22" s="266"/>
      <c r="C22" s="183"/>
      <c r="D22" s="282"/>
      <c r="E22" s="283"/>
      <c r="F22" s="283"/>
      <c r="G22" s="282"/>
      <c r="H22" s="282"/>
      <c r="I22" s="184"/>
      <c r="J22" s="272"/>
      <c r="K22" s="272"/>
      <c r="L22" s="291"/>
      <c r="M22" s="182"/>
      <c r="N22" s="295">
        <v>0</v>
      </c>
      <c r="O22" s="296">
        <v>0</v>
      </c>
      <c r="P22" s="296">
        <v>0</v>
      </c>
      <c r="Q22" s="296">
        <v>0</v>
      </c>
      <c r="R22" s="296">
        <v>0</v>
      </c>
      <c r="S22" s="296">
        <v>0</v>
      </c>
      <c r="T22" s="193" t="s">
        <v>7</v>
      </c>
    </row>
    <row r="23" spans="1:20" s="180" customFormat="1" ht="38.25" x14ac:dyDescent="0.25">
      <c r="A23" s="328" t="s">
        <v>21</v>
      </c>
      <c r="B23" s="267" t="s">
        <v>180</v>
      </c>
      <c r="C23" s="181"/>
      <c r="D23" s="284" t="s">
        <v>188</v>
      </c>
      <c r="E23" s="285">
        <v>33</v>
      </c>
      <c r="F23" s="286">
        <v>7588.8</v>
      </c>
      <c r="G23" s="283" t="s">
        <v>875</v>
      </c>
      <c r="H23" s="284" t="s">
        <v>189</v>
      </c>
      <c r="I23" s="184"/>
      <c r="J23" s="293">
        <v>7588.8</v>
      </c>
      <c r="K23" s="273" t="s">
        <v>190</v>
      </c>
      <c r="L23" s="291">
        <v>0</v>
      </c>
      <c r="M23" s="182"/>
      <c r="N23" s="295">
        <v>161601</v>
      </c>
      <c r="O23" s="295">
        <v>44897</v>
      </c>
      <c r="P23" s="295">
        <v>116704</v>
      </c>
      <c r="Q23" s="295">
        <v>39651</v>
      </c>
      <c r="R23" s="295">
        <v>121945</v>
      </c>
      <c r="S23" s="296">
        <v>5</v>
      </c>
      <c r="T23" s="193" t="s">
        <v>21</v>
      </c>
    </row>
    <row r="24" spans="1:20" s="180" customFormat="1" x14ac:dyDescent="0.25">
      <c r="A24" s="328" t="s">
        <v>22</v>
      </c>
      <c r="B24" s="266"/>
      <c r="C24" s="183"/>
      <c r="D24" s="282"/>
      <c r="E24" s="283"/>
      <c r="F24" s="283"/>
      <c r="G24" s="282"/>
      <c r="H24" s="282"/>
      <c r="I24" s="184"/>
      <c r="J24" s="272"/>
      <c r="K24" s="272"/>
      <c r="L24" s="291"/>
      <c r="M24" s="182"/>
      <c r="N24" s="295">
        <v>0</v>
      </c>
      <c r="O24" s="296">
        <v>0</v>
      </c>
      <c r="P24" s="296">
        <v>0</v>
      </c>
      <c r="Q24" s="296">
        <v>0</v>
      </c>
      <c r="R24" s="296">
        <v>0</v>
      </c>
      <c r="S24" s="296">
        <v>0</v>
      </c>
      <c r="T24" s="193" t="s">
        <v>22</v>
      </c>
    </row>
    <row r="25" spans="1:20" s="180" customFormat="1" ht="15.75" thickBot="1" x14ac:dyDescent="0.3">
      <c r="A25" s="329" t="s">
        <v>23</v>
      </c>
      <c r="B25" s="268"/>
      <c r="C25" s="189"/>
      <c r="D25" s="287"/>
      <c r="E25" s="288"/>
      <c r="F25" s="288"/>
      <c r="G25" s="287"/>
      <c r="H25" s="287"/>
      <c r="I25" s="190"/>
      <c r="J25" s="274"/>
      <c r="K25" s="274"/>
      <c r="L25" s="294"/>
      <c r="M25" s="191"/>
      <c r="N25" s="297">
        <v>20271</v>
      </c>
      <c r="O25" s="297">
        <v>5378</v>
      </c>
      <c r="P25" s="297">
        <v>14893</v>
      </c>
      <c r="Q25" s="298">
        <v>0</v>
      </c>
      <c r="R25" s="297">
        <v>20271</v>
      </c>
      <c r="S25" s="298">
        <v>0</v>
      </c>
      <c r="T25" s="194" t="s">
        <v>23</v>
      </c>
    </row>
    <row r="26" spans="1:20" x14ac:dyDescent="0.25">
      <c r="A26" s="15"/>
      <c r="B26" s="16"/>
      <c r="C26" s="16"/>
      <c r="D26" s="179"/>
      <c r="E26" s="22"/>
      <c r="F26" s="22"/>
      <c r="G26" s="179"/>
      <c r="H26" s="179"/>
      <c r="I26" s="179"/>
      <c r="J26" s="179"/>
      <c r="K26" s="179"/>
      <c r="N26" s="20"/>
      <c r="O26" s="21"/>
      <c r="P26" s="21"/>
      <c r="Q26" s="21"/>
      <c r="R26" s="21"/>
      <c r="S26" s="21"/>
    </row>
    <row r="27" spans="1:20" x14ac:dyDescent="0.25">
      <c r="A27" s="15"/>
      <c r="B27" s="16"/>
      <c r="C27" s="16"/>
      <c r="D27" s="179"/>
      <c r="E27" s="22"/>
      <c r="F27" s="22"/>
      <c r="G27" s="179"/>
      <c r="H27" s="179"/>
      <c r="I27" s="179"/>
      <c r="J27" s="179"/>
      <c r="K27" s="179"/>
      <c r="N27" s="20"/>
      <c r="O27" s="20"/>
      <c r="P27" s="20"/>
      <c r="Q27" s="21"/>
      <c r="R27" s="20"/>
      <c r="S27" s="21"/>
    </row>
    <row r="28" spans="1:20" x14ac:dyDescent="0.25">
      <c r="A28" s="14"/>
      <c r="B28" s="14"/>
      <c r="C28" s="14"/>
      <c r="E28" s="19"/>
      <c r="F28" s="14"/>
      <c r="P28" s="14"/>
      <c r="Q28" s="14"/>
      <c r="R28" s="14"/>
      <c r="S28" s="14"/>
    </row>
    <row r="29" spans="1:20" x14ac:dyDescent="0.25">
      <c r="A29" s="25"/>
      <c r="B29" s="16"/>
      <c r="C29" s="16"/>
      <c r="K29" s="179"/>
      <c r="N29" s="20"/>
      <c r="O29" s="21"/>
      <c r="P29" s="21"/>
      <c r="Q29" s="21"/>
      <c r="R29" s="20"/>
      <c r="S29" s="21"/>
    </row>
    <row r="30" spans="1:20" x14ac:dyDescent="0.25">
      <c r="A30" s="14"/>
      <c r="B30" s="14"/>
      <c r="C30" s="14"/>
      <c r="E30" s="19"/>
      <c r="F30" s="14"/>
      <c r="P30" s="14"/>
      <c r="Q30" s="14"/>
      <c r="R30" s="14"/>
      <c r="S30" s="14"/>
    </row>
    <row r="31" spans="1:20" x14ac:dyDescent="0.25">
      <c r="A31" s="14"/>
      <c r="B31" s="14"/>
      <c r="C31" s="14"/>
      <c r="E31" s="19"/>
      <c r="F31" s="14"/>
      <c r="P31" s="14"/>
      <c r="Q31" s="14"/>
      <c r="R31" s="14"/>
      <c r="S31" s="14"/>
    </row>
    <row r="32" spans="1:20" x14ac:dyDescent="0.25">
      <c r="A32" s="14"/>
      <c r="B32" s="14"/>
      <c r="C32" s="14"/>
      <c r="E32" s="19"/>
      <c r="F32" s="14"/>
      <c r="K32" s="179"/>
      <c r="L32" s="14"/>
      <c r="M32" s="14"/>
      <c r="N32" s="14"/>
      <c r="O32" s="14"/>
      <c r="P32" s="14"/>
      <c r="Q32" s="14"/>
      <c r="R32" s="14"/>
      <c r="S32" s="14"/>
    </row>
    <row r="33" spans="1:19" x14ac:dyDescent="0.25">
      <c r="A33" s="14"/>
      <c r="B33" s="14"/>
      <c r="C33" s="14"/>
      <c r="E33" s="195"/>
      <c r="F33" s="196"/>
      <c r="K33" s="179"/>
      <c r="L33" s="14"/>
      <c r="M33" s="14"/>
      <c r="N33" s="14"/>
      <c r="O33" s="14"/>
      <c r="P33" s="14"/>
      <c r="Q33" s="14"/>
      <c r="R33" s="14"/>
      <c r="S33" s="14"/>
    </row>
    <row r="34" spans="1:19" x14ac:dyDescent="0.25">
      <c r="A34" s="14"/>
      <c r="B34" s="14"/>
      <c r="C34" s="14"/>
      <c r="E34" s="14"/>
      <c r="F34" s="14"/>
      <c r="K34" s="179"/>
      <c r="L34" s="14"/>
      <c r="M34" s="14"/>
      <c r="N34" s="14"/>
      <c r="O34" s="14"/>
      <c r="P34" s="14"/>
      <c r="Q34" s="14"/>
      <c r="R34" s="14"/>
      <c r="S34" s="14"/>
    </row>
    <row r="35" spans="1:19" x14ac:dyDescent="0.25">
      <c r="A35" s="14"/>
      <c r="B35" s="14"/>
      <c r="C35" s="14"/>
      <c r="E35" s="195"/>
      <c r="F35" s="14"/>
      <c r="K35" s="179"/>
      <c r="L35" s="14"/>
      <c r="M35" s="14"/>
      <c r="N35" s="14"/>
      <c r="O35" s="14"/>
      <c r="P35" s="14"/>
      <c r="Q35" s="14"/>
      <c r="R35" s="14"/>
      <c r="S35" s="14"/>
    </row>
    <row r="36" spans="1:19" x14ac:dyDescent="0.25">
      <c r="A36" s="14"/>
      <c r="B36" s="14"/>
      <c r="C36" s="14"/>
      <c r="E36" s="19"/>
      <c r="F36" s="14"/>
      <c r="K36" s="179"/>
      <c r="L36" s="14"/>
      <c r="M36" s="14"/>
      <c r="N36" s="14"/>
      <c r="O36" s="14"/>
      <c r="P36" s="14"/>
      <c r="Q36" s="14"/>
      <c r="R36" s="14"/>
      <c r="S36" s="14"/>
    </row>
    <row r="37" spans="1:19" x14ac:dyDescent="0.25">
      <c r="A37" s="14"/>
      <c r="B37" s="14"/>
      <c r="C37" s="14"/>
      <c r="E37" s="195"/>
      <c r="F37" s="196"/>
      <c r="K37" s="179"/>
      <c r="L37" s="14"/>
      <c r="M37" s="14"/>
      <c r="N37" s="14"/>
      <c r="O37" s="14"/>
      <c r="P37" s="14"/>
      <c r="Q37" s="14"/>
      <c r="R37" s="14"/>
      <c r="S37" s="14"/>
    </row>
    <row r="38" spans="1:19" x14ac:dyDescent="0.25">
      <c r="A38" s="14"/>
      <c r="B38" s="14"/>
      <c r="C38" s="14"/>
      <c r="E38" s="14"/>
      <c r="F38" s="14"/>
      <c r="K38" s="179"/>
      <c r="L38" s="14"/>
      <c r="M38" s="14"/>
      <c r="N38" s="14"/>
      <c r="O38" s="14"/>
      <c r="P38" s="14"/>
      <c r="Q38" s="14"/>
      <c r="R38" s="14"/>
      <c r="S38" s="14"/>
    </row>
    <row r="39" spans="1:19" x14ac:dyDescent="0.25">
      <c r="A39" s="14"/>
      <c r="B39" s="14"/>
      <c r="C39" s="14"/>
      <c r="D39" s="197"/>
      <c r="E39" s="19"/>
      <c r="F39" s="19"/>
      <c r="K39" s="179"/>
      <c r="L39" s="14"/>
      <c r="M39" s="14"/>
      <c r="N39" s="14"/>
      <c r="O39" s="14"/>
      <c r="P39" s="14"/>
      <c r="Q39" s="14"/>
      <c r="R39" s="14"/>
      <c r="S39" s="14"/>
    </row>
    <row r="40" spans="1:19" x14ac:dyDescent="0.25">
      <c r="A40" s="14"/>
      <c r="B40" s="14"/>
      <c r="C40" s="14"/>
      <c r="D40" s="19"/>
      <c r="E40" s="19"/>
      <c r="F40" s="19"/>
      <c r="K40" s="179"/>
      <c r="L40" s="14"/>
      <c r="M40" s="14"/>
      <c r="N40" s="14"/>
      <c r="O40" s="14"/>
      <c r="P40" s="14"/>
      <c r="Q40" s="14"/>
      <c r="R40" s="14"/>
      <c r="S40" s="14"/>
    </row>
    <row r="41" spans="1:19" x14ac:dyDescent="0.25">
      <c r="A41" s="14"/>
      <c r="B41" s="14"/>
      <c r="C41" s="14"/>
      <c r="D41" s="197"/>
      <c r="E41" s="19"/>
      <c r="F41" s="19"/>
      <c r="K41" s="179"/>
      <c r="L41" s="14"/>
      <c r="M41" s="14"/>
      <c r="N41" s="14"/>
      <c r="O41" s="14"/>
      <c r="P41" s="14"/>
      <c r="Q41" s="14"/>
      <c r="R41" s="14"/>
      <c r="S41" s="14"/>
    </row>
    <row r="42" spans="1:19" x14ac:dyDescent="0.25">
      <c r="A42" s="14"/>
      <c r="B42" s="14"/>
      <c r="C42" s="14"/>
      <c r="D42" s="19"/>
      <c r="E42" s="195"/>
      <c r="F42" s="195"/>
      <c r="K42" s="179"/>
      <c r="L42" s="14"/>
      <c r="M42" s="14"/>
      <c r="N42" s="14"/>
      <c r="O42" s="14"/>
      <c r="P42" s="14"/>
      <c r="Q42" s="14"/>
      <c r="R42" s="14"/>
      <c r="S42" s="14"/>
    </row>
    <row r="43" spans="1:19" x14ac:dyDescent="0.25">
      <c r="A43" s="14"/>
      <c r="B43" s="14"/>
      <c r="C43" s="14"/>
      <c r="D43" s="197"/>
      <c r="E43" s="19"/>
      <c r="F43" s="19"/>
      <c r="K43" s="179"/>
      <c r="L43" s="14"/>
      <c r="M43" s="14"/>
      <c r="N43" s="14"/>
      <c r="O43" s="14"/>
      <c r="P43" s="14"/>
      <c r="Q43" s="14"/>
      <c r="R43" s="14"/>
      <c r="S43" s="14"/>
    </row>
    <row r="44" spans="1:19" x14ac:dyDescent="0.25">
      <c r="A44" s="14"/>
      <c r="B44" s="14"/>
      <c r="C44" s="14"/>
      <c r="D44" s="19"/>
      <c r="E44" s="195"/>
      <c r="F44" s="19"/>
      <c r="K44" s="179"/>
      <c r="L44" s="14"/>
      <c r="M44" s="14"/>
      <c r="N44" s="14"/>
      <c r="O44" s="14"/>
      <c r="P44" s="14"/>
      <c r="Q44" s="14"/>
      <c r="R44" s="14"/>
      <c r="S44" s="14"/>
    </row>
    <row r="45" spans="1:19" x14ac:dyDescent="0.25">
      <c r="A45" s="14"/>
      <c r="B45" s="14"/>
      <c r="C45" s="14"/>
      <c r="D45" s="197"/>
      <c r="E45" s="19"/>
      <c r="F45" s="19"/>
      <c r="K45" s="179"/>
      <c r="L45" s="14"/>
      <c r="M45" s="14"/>
      <c r="N45" s="14"/>
      <c r="O45" s="14"/>
      <c r="P45" s="14"/>
      <c r="Q45" s="14"/>
      <c r="R45" s="14"/>
      <c r="S45" s="14"/>
    </row>
    <row r="46" spans="1:19" x14ac:dyDescent="0.25">
      <c r="A46" s="14"/>
      <c r="B46" s="14"/>
      <c r="C46" s="14"/>
      <c r="D46" s="19"/>
      <c r="E46" s="19"/>
      <c r="F46" s="19"/>
      <c r="K46" s="179"/>
      <c r="L46" s="14"/>
      <c r="M46" s="14"/>
      <c r="N46" s="14"/>
      <c r="O46" s="14"/>
      <c r="P46" s="14"/>
      <c r="Q46" s="14"/>
      <c r="R46" s="14"/>
      <c r="S46" s="14"/>
    </row>
    <row r="47" spans="1:19" x14ac:dyDescent="0.25">
      <c r="A47" s="14"/>
      <c r="B47" s="14"/>
      <c r="C47" s="14"/>
      <c r="D47" s="19"/>
      <c r="E47" s="19"/>
      <c r="F47" s="19"/>
      <c r="K47" s="179"/>
      <c r="L47" s="14"/>
      <c r="M47" s="14"/>
      <c r="N47" s="14"/>
      <c r="O47" s="14"/>
      <c r="P47" s="14"/>
      <c r="Q47" s="14"/>
      <c r="R47" s="14"/>
      <c r="S47" s="14"/>
    </row>
    <row r="48" spans="1:19" x14ac:dyDescent="0.25">
      <c r="A48" s="14"/>
      <c r="B48" s="14"/>
      <c r="C48" s="14"/>
      <c r="D48" s="19"/>
      <c r="E48" s="19"/>
      <c r="F48" s="19"/>
      <c r="K48" s="179"/>
      <c r="L48" s="14"/>
      <c r="M48" s="14"/>
      <c r="N48" s="14"/>
      <c r="O48" s="14"/>
      <c r="P48" s="14"/>
      <c r="Q48" s="14"/>
      <c r="R48" s="14"/>
      <c r="S48" s="14"/>
    </row>
    <row r="49" spans="1:19" x14ac:dyDescent="0.25">
      <c r="A49" s="14"/>
      <c r="B49" s="14"/>
      <c r="C49" s="14"/>
      <c r="D49" s="19"/>
      <c r="E49" s="195"/>
      <c r="F49" s="195"/>
      <c r="K49" s="179"/>
      <c r="L49" s="14"/>
      <c r="M49" s="14"/>
      <c r="N49" s="14"/>
      <c r="O49" s="14"/>
      <c r="P49" s="14"/>
      <c r="Q49" s="14"/>
      <c r="R49" s="14"/>
      <c r="S49" s="14"/>
    </row>
    <row r="50" spans="1:19" x14ac:dyDescent="0.25">
      <c r="A50" s="14"/>
      <c r="B50" s="14"/>
      <c r="C50" s="14"/>
      <c r="D50" s="19"/>
      <c r="E50" s="19"/>
      <c r="F50" s="19"/>
      <c r="K50" s="179"/>
      <c r="L50" s="14"/>
      <c r="M50" s="14"/>
      <c r="N50" s="14"/>
      <c r="O50" s="14"/>
      <c r="P50" s="14"/>
      <c r="Q50" s="14"/>
      <c r="R50" s="14"/>
      <c r="S50" s="14"/>
    </row>
    <row r="51" spans="1:19" x14ac:dyDescent="0.25">
      <c r="A51" s="14"/>
      <c r="B51" s="14"/>
      <c r="C51" s="14"/>
      <c r="D51" s="19"/>
      <c r="E51" s="195"/>
      <c r="F51" s="195"/>
      <c r="K51" s="179"/>
      <c r="L51" s="14"/>
      <c r="M51" s="14"/>
      <c r="N51" s="14"/>
      <c r="O51" s="14"/>
      <c r="P51" s="14"/>
      <c r="Q51" s="14"/>
      <c r="R51" s="14"/>
      <c r="S51" s="14"/>
    </row>
    <row r="52" spans="1:19" x14ac:dyDescent="0.25">
      <c r="A52" s="14"/>
      <c r="B52" s="14"/>
      <c r="C52" s="14"/>
      <c r="D52" s="197"/>
      <c r="E52" s="19"/>
      <c r="F52" s="19"/>
      <c r="K52" s="179"/>
      <c r="L52" s="14"/>
      <c r="M52" s="14"/>
      <c r="N52" s="14"/>
      <c r="O52" s="14"/>
      <c r="P52" s="14"/>
      <c r="Q52" s="14"/>
      <c r="R52" s="14"/>
      <c r="S52" s="14"/>
    </row>
    <row r="53" spans="1:19" x14ac:dyDescent="0.25">
      <c r="A53" s="14"/>
      <c r="B53" s="14"/>
      <c r="C53" s="14"/>
      <c r="D53" s="19"/>
      <c r="E53" s="195"/>
      <c r="F53" s="195"/>
      <c r="K53" s="179"/>
      <c r="L53" s="14"/>
      <c r="M53" s="14"/>
      <c r="N53" s="14"/>
      <c r="O53" s="14"/>
      <c r="P53" s="14"/>
      <c r="Q53" s="14"/>
      <c r="R53" s="14"/>
      <c r="S53" s="14"/>
    </row>
    <row r="54" spans="1:19" x14ac:dyDescent="0.25">
      <c r="A54" s="14"/>
      <c r="B54" s="14"/>
      <c r="C54" s="14"/>
      <c r="D54" s="19"/>
      <c r="E54" s="19"/>
      <c r="F54" s="19"/>
      <c r="K54" s="179"/>
      <c r="L54" s="14"/>
      <c r="M54" s="14"/>
      <c r="N54" s="14"/>
      <c r="O54" s="14"/>
      <c r="P54" s="14"/>
      <c r="Q54" s="14"/>
      <c r="R54" s="14"/>
      <c r="S54" s="14"/>
    </row>
    <row r="55" spans="1:19" x14ac:dyDescent="0.25">
      <c r="A55" s="14"/>
      <c r="B55" s="14"/>
      <c r="C55" s="14"/>
      <c r="D55" s="19"/>
      <c r="E55" s="195"/>
      <c r="F55" s="195"/>
      <c r="K55" s="179"/>
      <c r="L55" s="14"/>
      <c r="M55" s="14"/>
      <c r="N55" s="14"/>
      <c r="O55" s="14"/>
      <c r="P55" s="14"/>
      <c r="Q55" s="14"/>
      <c r="R55" s="14"/>
      <c r="S55" s="14"/>
    </row>
    <row r="56" spans="1:19" x14ac:dyDescent="0.25">
      <c r="A56" s="14"/>
      <c r="B56" s="14"/>
      <c r="C56" s="14"/>
      <c r="D56" s="197"/>
      <c r="E56" s="19"/>
      <c r="F56" s="19"/>
      <c r="K56" s="179"/>
      <c r="L56" s="14"/>
      <c r="M56" s="14"/>
      <c r="N56" s="14"/>
      <c r="O56" s="14"/>
      <c r="P56" s="14"/>
      <c r="Q56" s="14"/>
      <c r="R56" s="14"/>
      <c r="S56" s="14"/>
    </row>
    <row r="57" spans="1:19" x14ac:dyDescent="0.25">
      <c r="A57" s="14"/>
      <c r="B57" s="14"/>
      <c r="C57" s="14"/>
      <c r="D57" s="19"/>
      <c r="E57" s="195"/>
      <c r="F57" s="19"/>
      <c r="K57" s="179"/>
      <c r="L57" s="14"/>
      <c r="M57" s="14"/>
      <c r="N57" s="14"/>
      <c r="O57" s="14"/>
      <c r="P57" s="14"/>
      <c r="Q57" s="14"/>
      <c r="R57" s="14"/>
      <c r="S57" s="14"/>
    </row>
    <row r="58" spans="1:19" x14ac:dyDescent="0.25">
      <c r="A58" s="14"/>
      <c r="B58" s="14"/>
      <c r="C58" s="14"/>
      <c r="D58" s="19"/>
      <c r="E58" s="19"/>
      <c r="F58" s="19"/>
      <c r="K58" s="179"/>
      <c r="L58" s="14"/>
      <c r="M58" s="14"/>
      <c r="N58" s="14"/>
      <c r="O58" s="14"/>
      <c r="P58" s="14"/>
      <c r="Q58" s="14"/>
      <c r="R58" s="14"/>
      <c r="S58" s="14"/>
    </row>
    <row r="59" spans="1:19" x14ac:dyDescent="0.25">
      <c r="A59" s="14"/>
      <c r="B59" s="14"/>
      <c r="C59" s="14"/>
      <c r="D59" s="19"/>
      <c r="E59" s="195"/>
      <c r="F59" s="195"/>
      <c r="K59" s="179"/>
      <c r="L59" s="14"/>
      <c r="M59" s="14"/>
      <c r="N59" s="14"/>
      <c r="O59" s="14"/>
      <c r="P59" s="14"/>
      <c r="Q59" s="14"/>
      <c r="R59" s="14"/>
      <c r="S59" s="14"/>
    </row>
    <row r="60" spans="1:19" x14ac:dyDescent="0.25">
      <c r="A60" s="14"/>
      <c r="B60" s="14"/>
      <c r="C60" s="14"/>
      <c r="D60" s="19"/>
      <c r="E60" s="195"/>
      <c r="F60" s="195"/>
      <c r="K60" s="179"/>
      <c r="L60" s="14"/>
      <c r="M60" s="14"/>
      <c r="N60" s="14"/>
      <c r="O60" s="14"/>
      <c r="P60" s="14"/>
      <c r="Q60" s="14"/>
      <c r="R60" s="14"/>
      <c r="S60" s="14"/>
    </row>
    <row r="61" spans="1:19" x14ac:dyDescent="0.25">
      <c r="A61" s="14"/>
      <c r="B61" s="14"/>
      <c r="C61" s="14"/>
      <c r="D61" s="19"/>
      <c r="E61" s="19"/>
      <c r="F61" s="19"/>
      <c r="K61" s="179"/>
      <c r="L61" s="14"/>
      <c r="M61" s="14"/>
      <c r="N61" s="14"/>
      <c r="O61" s="14"/>
      <c r="P61" s="14"/>
      <c r="Q61" s="14"/>
      <c r="R61" s="14"/>
      <c r="S61" s="14"/>
    </row>
    <row r="62" spans="1:19" x14ac:dyDescent="0.25">
      <c r="A62" s="14"/>
      <c r="B62" s="14"/>
      <c r="C62" s="14"/>
      <c r="D62" s="19"/>
      <c r="E62" s="19"/>
      <c r="F62" s="19"/>
      <c r="K62" s="179"/>
      <c r="L62" s="14"/>
      <c r="M62" s="14"/>
      <c r="N62" s="14"/>
      <c r="O62" s="14"/>
      <c r="P62" s="14"/>
      <c r="Q62" s="14"/>
      <c r="R62" s="14"/>
      <c r="S62" s="14"/>
    </row>
  </sheetData>
  <autoFilter ref="A1:T1">
    <sortState ref="A2:V25">
      <sortCondition ref="A1"/>
    </sortState>
  </autoFilter>
  <sortState ref="A2:AT62">
    <sortCondition ref="A2:A62"/>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pane ySplit="1" topLeftCell="A2" activePane="bottomLeft" state="frozen"/>
      <selection pane="bottomLeft" activeCell="F26" sqref="F26"/>
    </sheetView>
  </sheetViews>
  <sheetFormatPr defaultRowHeight="15" x14ac:dyDescent="0.25"/>
  <cols>
    <col min="1" max="1" width="31.5703125" bestFit="1" customWidth="1"/>
    <col min="2" max="2" width="12.42578125" customWidth="1"/>
    <col min="3" max="3" width="16.85546875" customWidth="1"/>
    <col min="4" max="4" width="11.5703125" style="1" customWidth="1"/>
    <col min="5" max="5" width="14" customWidth="1"/>
    <col min="6" max="6" width="16.28515625" customWidth="1"/>
    <col min="7" max="7" width="13.42578125" customWidth="1"/>
    <col min="8" max="8" width="14.85546875" customWidth="1"/>
    <col min="9" max="9" width="11.7109375" customWidth="1"/>
    <col min="10" max="10" width="14.7109375" style="1" customWidth="1"/>
    <col min="11" max="11" width="15" style="1" customWidth="1"/>
    <col min="12" max="12" width="14.7109375" style="1" customWidth="1"/>
    <col min="13" max="13" width="17.7109375" style="1" customWidth="1"/>
  </cols>
  <sheetData>
    <row r="1" spans="1:13" ht="63" thickBot="1" x14ac:dyDescent="0.3">
      <c r="A1" s="65" t="s">
        <v>24</v>
      </c>
      <c r="B1" s="66" t="s">
        <v>34</v>
      </c>
      <c r="C1" s="67" t="s">
        <v>65</v>
      </c>
      <c r="D1" s="68" t="s">
        <v>73</v>
      </c>
      <c r="E1" s="69" t="s">
        <v>925</v>
      </c>
      <c r="F1" s="57" t="s">
        <v>67</v>
      </c>
      <c r="G1" s="58" t="s">
        <v>926</v>
      </c>
      <c r="H1" s="70" t="s">
        <v>26</v>
      </c>
      <c r="I1" s="70" t="s">
        <v>27</v>
      </c>
      <c r="J1" s="70" t="s">
        <v>74</v>
      </c>
      <c r="K1" s="70" t="s">
        <v>75</v>
      </c>
      <c r="L1" s="61" t="s">
        <v>70</v>
      </c>
      <c r="M1" s="62" t="s">
        <v>76</v>
      </c>
    </row>
    <row r="2" spans="1:13" x14ac:dyDescent="0.25">
      <c r="A2" s="28" t="s">
        <v>8</v>
      </c>
      <c r="B2" s="71">
        <v>30426</v>
      </c>
      <c r="C2" s="7">
        <v>0</v>
      </c>
      <c r="D2" s="10">
        <v>0</v>
      </c>
      <c r="E2" s="72">
        <v>0.05</v>
      </c>
      <c r="F2" s="73">
        <v>1521.3000000000002</v>
      </c>
      <c r="G2" s="74">
        <v>1521.3000000000002</v>
      </c>
      <c r="H2" s="75"/>
      <c r="I2" s="75"/>
      <c r="J2" s="75"/>
      <c r="K2" s="73"/>
      <c r="L2" s="76">
        <v>1521.3000000000002</v>
      </c>
      <c r="M2" s="254">
        <v>0.05</v>
      </c>
    </row>
    <row r="3" spans="1:13" x14ac:dyDescent="0.25">
      <c r="A3" s="28" t="s">
        <v>10</v>
      </c>
      <c r="B3" s="71">
        <v>801065</v>
      </c>
      <c r="C3" s="7">
        <v>5.4231619999999996</v>
      </c>
      <c r="D3" s="10">
        <v>6.7699400173518998E-6</v>
      </c>
      <c r="E3" s="72">
        <v>0.05</v>
      </c>
      <c r="F3" s="77" t="s">
        <v>28</v>
      </c>
      <c r="G3" s="74"/>
      <c r="H3" s="75"/>
      <c r="I3" s="75"/>
      <c r="J3" s="75"/>
      <c r="K3" s="84"/>
      <c r="L3" s="76">
        <v>0</v>
      </c>
      <c r="M3" s="254">
        <v>6.7699400173518998E-6</v>
      </c>
    </row>
    <row r="4" spans="1:13" x14ac:dyDescent="0.25">
      <c r="A4" s="28" t="s">
        <v>0</v>
      </c>
      <c r="B4" s="71">
        <v>14704.3</v>
      </c>
      <c r="C4" s="7">
        <v>501.35356000000002</v>
      </c>
      <c r="D4" s="10">
        <v>3.4095710778479768E-2</v>
      </c>
      <c r="E4" s="72"/>
      <c r="F4" s="78"/>
      <c r="G4" s="74"/>
      <c r="H4" s="83">
        <v>5160.53</v>
      </c>
      <c r="I4" s="75"/>
      <c r="J4" s="75"/>
      <c r="K4" s="84"/>
      <c r="L4" s="76">
        <v>5160.53</v>
      </c>
      <c r="M4" s="254">
        <v>0.38504951340764271</v>
      </c>
    </row>
    <row r="5" spans="1:13" x14ac:dyDescent="0.25">
      <c r="A5" s="28" t="s">
        <v>3</v>
      </c>
      <c r="B5" s="71">
        <v>39863.599999999999</v>
      </c>
      <c r="C5" s="7">
        <v>1280.313273</v>
      </c>
      <c r="D5" s="10">
        <v>3.2117351995303987E-2</v>
      </c>
      <c r="E5" s="72">
        <v>0.05</v>
      </c>
      <c r="F5" s="73">
        <v>712.86672700000008</v>
      </c>
      <c r="G5" s="74">
        <v>562.86672700000008</v>
      </c>
      <c r="H5" s="75"/>
      <c r="I5" s="75">
        <v>150</v>
      </c>
      <c r="J5" s="75"/>
      <c r="K5" s="73"/>
      <c r="L5" s="76">
        <v>712.86672700000008</v>
      </c>
      <c r="M5" s="254">
        <v>0.05</v>
      </c>
    </row>
    <row r="6" spans="1:13" x14ac:dyDescent="0.25">
      <c r="A6" s="28" t="s">
        <v>11</v>
      </c>
      <c r="B6" s="71">
        <v>174842.2</v>
      </c>
      <c r="C6" s="7">
        <v>130.37264500000001</v>
      </c>
      <c r="D6" s="10">
        <v>7.4565891415230416E-4</v>
      </c>
      <c r="E6" s="72"/>
      <c r="F6" s="78"/>
      <c r="G6" s="74"/>
      <c r="H6" s="75"/>
      <c r="I6" s="75"/>
      <c r="J6" s="75"/>
      <c r="K6" s="84"/>
      <c r="L6" s="76">
        <v>0</v>
      </c>
      <c r="M6" s="254">
        <v>7.4565891415230416E-4</v>
      </c>
    </row>
    <row r="7" spans="1:13" x14ac:dyDescent="0.25">
      <c r="A7" s="28" t="s">
        <v>4</v>
      </c>
      <c r="B7" s="71">
        <v>13265.4</v>
      </c>
      <c r="C7" s="8">
        <v>31.363658999999998</v>
      </c>
      <c r="D7" s="10">
        <v>2.3643206386539418E-3</v>
      </c>
      <c r="E7" s="72"/>
      <c r="F7" s="79"/>
      <c r="G7" s="74"/>
      <c r="H7" s="80"/>
      <c r="I7" s="80"/>
      <c r="J7" s="80"/>
      <c r="K7" s="84"/>
      <c r="L7" s="76">
        <v>0</v>
      </c>
      <c r="M7" s="254">
        <v>2.3643206386539418E-3</v>
      </c>
    </row>
    <row r="8" spans="1:13" x14ac:dyDescent="0.25">
      <c r="A8" s="28" t="s">
        <v>5</v>
      </c>
      <c r="B8" s="71">
        <v>310365.40000000002</v>
      </c>
      <c r="C8" s="7">
        <v>729.71496200000001</v>
      </c>
      <c r="D8" s="10">
        <v>2.3511479114617802E-3</v>
      </c>
      <c r="E8" s="72"/>
      <c r="F8" s="78"/>
      <c r="G8" s="74"/>
      <c r="H8" s="83">
        <v>14788.555038000002</v>
      </c>
      <c r="I8" s="75"/>
      <c r="J8" s="75"/>
      <c r="K8" s="84"/>
      <c r="L8" s="76">
        <v>14788.555038000002</v>
      </c>
      <c r="M8" s="254">
        <v>0.05</v>
      </c>
    </row>
    <row r="9" spans="1:13" x14ac:dyDescent="0.25">
      <c r="A9" s="28" t="s">
        <v>6</v>
      </c>
      <c r="B9" s="71">
        <v>193292.3</v>
      </c>
      <c r="C9" s="81">
        <v>55711</v>
      </c>
      <c r="D9" s="10">
        <v>0.28822151735997764</v>
      </c>
      <c r="E9" s="72"/>
      <c r="F9" s="78"/>
      <c r="G9" s="74"/>
      <c r="H9" s="75"/>
      <c r="I9" s="75"/>
      <c r="J9" s="75"/>
      <c r="K9" s="84"/>
      <c r="L9" s="76">
        <v>0</v>
      </c>
      <c r="M9" s="254">
        <v>0.28822151735997764</v>
      </c>
    </row>
    <row r="10" spans="1:13" x14ac:dyDescent="0.25">
      <c r="A10" s="28" t="s">
        <v>12</v>
      </c>
      <c r="B10" s="71">
        <v>22745.5</v>
      </c>
      <c r="C10" s="7">
        <v>15.848758999999999</v>
      </c>
      <c r="D10" s="10">
        <v>6.9678657316831903E-4</v>
      </c>
      <c r="E10" s="72">
        <v>0.1</v>
      </c>
      <c r="F10" s="73">
        <v>2258.7012410000002</v>
      </c>
      <c r="G10" s="74">
        <f>F10-I10</f>
        <v>1978.7012410000002</v>
      </c>
      <c r="H10" s="75"/>
      <c r="I10" s="75">
        <v>280</v>
      </c>
      <c r="J10" s="75"/>
      <c r="K10" s="73"/>
      <c r="L10" s="76">
        <v>2258.7012410000002</v>
      </c>
      <c r="M10" s="254">
        <v>0.1</v>
      </c>
    </row>
    <row r="11" spans="1:13" x14ac:dyDescent="0.25">
      <c r="A11" s="28" t="s">
        <v>13</v>
      </c>
      <c r="B11" s="71">
        <v>226758.6</v>
      </c>
      <c r="C11" s="7">
        <v>220.87734699999999</v>
      </c>
      <c r="D11" s="10">
        <v>9.7406381499973973E-4</v>
      </c>
      <c r="E11" s="72">
        <v>0.1</v>
      </c>
      <c r="F11" s="77" t="s">
        <v>29</v>
      </c>
      <c r="G11" s="74"/>
      <c r="H11" s="75"/>
      <c r="I11" s="75"/>
      <c r="J11" s="75"/>
      <c r="K11" s="84"/>
      <c r="L11" s="76">
        <v>0</v>
      </c>
      <c r="M11" s="254">
        <v>9.7406381499973973E-4</v>
      </c>
    </row>
    <row r="12" spans="1:13" x14ac:dyDescent="0.25">
      <c r="A12" s="28" t="s">
        <v>14</v>
      </c>
      <c r="B12" s="71">
        <v>110136.3</v>
      </c>
      <c r="C12" s="7">
        <v>583.24881800000003</v>
      </c>
      <c r="D12" s="10">
        <v>5.295700127932389E-3</v>
      </c>
      <c r="E12" s="82" t="s">
        <v>77</v>
      </c>
      <c r="F12" s="83">
        <v>9659</v>
      </c>
      <c r="G12" s="74">
        <v>9659</v>
      </c>
      <c r="H12" s="75"/>
      <c r="I12" s="75"/>
      <c r="J12" s="75"/>
      <c r="K12" s="73"/>
      <c r="L12" s="76">
        <v>9659</v>
      </c>
      <c r="M12" s="254">
        <v>9.2996122241259235E-2</v>
      </c>
    </row>
    <row r="13" spans="1:13" x14ac:dyDescent="0.25">
      <c r="A13" s="28" t="s">
        <v>15</v>
      </c>
      <c r="B13" s="71">
        <v>106506.6</v>
      </c>
      <c r="C13" s="7">
        <v>10660.724910000001</v>
      </c>
      <c r="D13" s="10">
        <v>0.10009450034082396</v>
      </c>
      <c r="E13" s="72"/>
      <c r="F13" s="79"/>
      <c r="G13" s="74"/>
      <c r="H13" s="75"/>
      <c r="I13" s="75"/>
      <c r="J13" s="75"/>
      <c r="K13" s="84"/>
      <c r="L13" s="76">
        <v>0</v>
      </c>
      <c r="M13" s="254">
        <v>0.10009450034082396</v>
      </c>
    </row>
    <row r="14" spans="1:13" x14ac:dyDescent="0.25">
      <c r="A14" s="28" t="s">
        <v>16</v>
      </c>
      <c r="B14" s="71">
        <v>247767.7</v>
      </c>
      <c r="C14" s="7">
        <v>256.04962399999999</v>
      </c>
      <c r="D14" s="10">
        <v>1.0334261649117297E-3</v>
      </c>
      <c r="E14" s="72">
        <v>0.05</v>
      </c>
      <c r="F14" s="77" t="s">
        <v>78</v>
      </c>
      <c r="G14" s="74"/>
      <c r="H14" s="83">
        <v>12132.335376000003</v>
      </c>
      <c r="I14" s="75"/>
      <c r="J14" s="75"/>
      <c r="K14" s="84"/>
      <c r="L14" s="76">
        <v>12132.335376000003</v>
      </c>
      <c r="M14" s="254">
        <v>0.05</v>
      </c>
    </row>
    <row r="15" spans="1:13" x14ac:dyDescent="0.25">
      <c r="A15" s="28" t="s">
        <v>18</v>
      </c>
      <c r="B15" s="71">
        <v>156197.9</v>
      </c>
      <c r="C15" s="81">
        <v>6480</v>
      </c>
      <c r="D15" s="10">
        <v>4.1485833036167583E-2</v>
      </c>
      <c r="E15" s="72"/>
      <c r="F15" s="78"/>
      <c r="G15" s="74"/>
      <c r="H15" s="75"/>
      <c r="I15" s="75"/>
      <c r="J15" s="75"/>
      <c r="K15" s="84"/>
      <c r="L15" s="76">
        <v>0</v>
      </c>
      <c r="M15" s="254">
        <v>4.1485833036167583E-2</v>
      </c>
    </row>
    <row r="16" spans="1:13" x14ac:dyDescent="0.25">
      <c r="A16" s="28" t="s">
        <v>20</v>
      </c>
      <c r="B16" s="71">
        <v>182868.2</v>
      </c>
      <c r="C16" s="7">
        <v>30.555979000000001</v>
      </c>
      <c r="D16" s="10">
        <v>1.6709290625707476E-4</v>
      </c>
      <c r="E16" s="72"/>
      <c r="F16" s="78"/>
      <c r="G16" s="74"/>
      <c r="H16" s="75"/>
      <c r="I16" s="75"/>
      <c r="J16" s="75"/>
      <c r="K16" s="84"/>
      <c r="L16" s="76">
        <v>0</v>
      </c>
      <c r="M16" s="254">
        <v>1.6709290625707476E-4</v>
      </c>
    </row>
    <row r="17" spans="1:13" x14ac:dyDescent="0.25">
      <c r="A17" s="28" t="s">
        <v>7</v>
      </c>
      <c r="B17" s="71">
        <v>131709.20000000001</v>
      </c>
      <c r="C17" s="8">
        <v>35.280222000000002</v>
      </c>
      <c r="D17" s="10">
        <v>2.6786452275163769E-4</v>
      </c>
      <c r="E17" s="72"/>
      <c r="F17" s="78"/>
      <c r="G17" s="74"/>
      <c r="H17" s="80"/>
      <c r="I17" s="80"/>
      <c r="J17" s="80"/>
      <c r="K17" s="84"/>
      <c r="L17" s="76">
        <v>0</v>
      </c>
      <c r="M17" s="254">
        <v>2.6786452275163769E-4</v>
      </c>
    </row>
    <row r="18" spans="1:13" x14ac:dyDescent="0.25">
      <c r="A18" s="28" t="s">
        <v>21</v>
      </c>
      <c r="B18" s="71">
        <v>158426.4</v>
      </c>
      <c r="C18" s="7">
        <v>1766.1750050000001</v>
      </c>
      <c r="D18" s="10">
        <v>1.1148236689087173E-2</v>
      </c>
      <c r="E18" s="72"/>
      <c r="F18" s="78"/>
      <c r="G18" s="74"/>
      <c r="H18" s="75"/>
      <c r="I18" s="75"/>
      <c r="J18" s="75"/>
      <c r="K18" s="84"/>
      <c r="L18" s="76">
        <v>0</v>
      </c>
      <c r="M18" s="254">
        <v>1.1148236689087173E-2</v>
      </c>
    </row>
    <row r="19" spans="1:13" x14ac:dyDescent="0.25">
      <c r="A19" s="28" t="s">
        <v>22</v>
      </c>
      <c r="B19" s="71">
        <v>160452.6</v>
      </c>
      <c r="C19" s="7">
        <v>862.533185</v>
      </c>
      <c r="D19" s="10">
        <v>5.3756261039085681E-3</v>
      </c>
      <c r="E19" s="72"/>
      <c r="F19" s="78"/>
      <c r="G19" s="74"/>
      <c r="H19" s="75"/>
      <c r="I19" s="75"/>
      <c r="J19" s="75"/>
      <c r="K19" s="84"/>
      <c r="L19" s="76">
        <v>0</v>
      </c>
      <c r="M19" s="254">
        <v>5.3756261039085681E-3</v>
      </c>
    </row>
    <row r="20" spans="1:13" x14ac:dyDescent="0.25">
      <c r="A20" s="28" t="s">
        <v>23</v>
      </c>
      <c r="B20" s="71">
        <v>15520.9</v>
      </c>
      <c r="C20" s="8">
        <v>30.987414000000001</v>
      </c>
      <c r="D20" s="10">
        <v>1.9964959506214202E-3</v>
      </c>
      <c r="E20" s="72"/>
      <c r="F20" s="78"/>
      <c r="G20" s="74"/>
      <c r="H20" s="80"/>
      <c r="I20" s="80"/>
      <c r="J20" s="80"/>
      <c r="K20" s="84"/>
      <c r="L20" s="76">
        <v>0</v>
      </c>
      <c r="M20" s="254">
        <v>1.9964959506214202E-3</v>
      </c>
    </row>
    <row r="21" spans="1:13" ht="15.75" thickBot="1" x14ac:dyDescent="0.3">
      <c r="A21" s="63" t="s">
        <v>79</v>
      </c>
      <c r="B21" s="251">
        <f>SUM(B2:B20)</f>
        <v>3096914.1000000006</v>
      </c>
      <c r="C21" s="249">
        <f>SUM(C2:C20)</f>
        <v>79331.822524000003</v>
      </c>
      <c r="D21" s="252">
        <f>C21/B21</f>
        <v>2.5616410388651072E-2</v>
      </c>
      <c r="E21" s="303"/>
      <c r="F21" s="27"/>
      <c r="G21" s="304"/>
      <c r="H21" s="27"/>
      <c r="I21" s="27"/>
      <c r="J21" s="27"/>
      <c r="K21" s="27"/>
      <c r="L21" s="253">
        <f>SUM(L2:L20)</f>
        <v>46233.288381999999</v>
      </c>
      <c r="M21" s="250">
        <f>(L21+C21)/B21</f>
        <v>4.054523530568703E-2</v>
      </c>
    </row>
    <row r="22" spans="1:13" x14ac:dyDescent="0.25">
      <c r="A22" s="1"/>
      <c r="B22" s="1"/>
      <c r="C22" s="1"/>
      <c r="E22" s="1"/>
      <c r="F22" s="1"/>
      <c r="G22" s="1"/>
      <c r="H22" s="1"/>
      <c r="I22" s="1"/>
    </row>
    <row r="24" spans="1:13" x14ac:dyDescent="0.25">
      <c r="B24" s="85"/>
      <c r="C24" s="85"/>
    </row>
  </sheetData>
  <autoFilter ref="A1:N1"/>
  <sortState ref="A2:T22">
    <sortCondition ref="A2:A22"/>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pane ySplit="1" topLeftCell="A2" activePane="bottomLeft" state="frozen"/>
      <selection pane="bottomLeft" activeCell="G13" sqref="G13"/>
    </sheetView>
  </sheetViews>
  <sheetFormatPr defaultRowHeight="15" x14ac:dyDescent="0.25"/>
  <cols>
    <col min="1" max="1" width="51.140625" style="1" bestFit="1" customWidth="1"/>
    <col min="2" max="2" width="18.85546875" style="198" bestFit="1" customWidth="1"/>
    <col min="3" max="3" width="16.7109375" style="198" bestFit="1" customWidth="1"/>
    <col min="5" max="5" width="26.28515625" style="1" customWidth="1"/>
    <col min="6" max="6" width="14.7109375" style="1" customWidth="1"/>
    <col min="7" max="7" width="16.7109375" style="1" bestFit="1" customWidth="1"/>
    <col min="9" max="9" width="26.85546875" customWidth="1"/>
    <col min="10" max="10" width="15.42578125" customWidth="1"/>
    <col min="11" max="11" width="16.140625" customWidth="1"/>
  </cols>
  <sheetData>
    <row r="1" spans="1:11" ht="45.75" thickBot="1" x14ac:dyDescent="0.3">
      <c r="A1" s="305" t="s">
        <v>876</v>
      </c>
      <c r="B1" s="12" t="s">
        <v>877</v>
      </c>
      <c r="C1" s="12" t="s">
        <v>878</v>
      </c>
      <c r="E1" s="305" t="s">
        <v>900</v>
      </c>
      <c r="F1" s="12" t="s">
        <v>877</v>
      </c>
      <c r="G1" s="12" t="s">
        <v>878</v>
      </c>
      <c r="H1" s="1"/>
      <c r="I1" s="305" t="s">
        <v>927</v>
      </c>
      <c r="J1" s="12" t="s">
        <v>928</v>
      </c>
      <c r="K1" s="12" t="s">
        <v>878</v>
      </c>
    </row>
    <row r="2" spans="1:11" x14ac:dyDescent="0.25">
      <c r="A2" s="306" t="s">
        <v>50</v>
      </c>
      <c r="B2" s="307">
        <v>100.00000000000001</v>
      </c>
      <c r="C2" s="308">
        <v>35.33</v>
      </c>
      <c r="E2" s="320" t="s">
        <v>33</v>
      </c>
      <c r="F2" s="321">
        <v>100</v>
      </c>
      <c r="G2" s="308">
        <v>0.03</v>
      </c>
      <c r="I2" s="336" t="s">
        <v>929</v>
      </c>
      <c r="J2" s="337">
        <v>98.1</v>
      </c>
      <c r="K2" s="264">
        <v>0</v>
      </c>
    </row>
    <row r="3" spans="1:11" x14ac:dyDescent="0.25">
      <c r="A3" s="306" t="s">
        <v>35</v>
      </c>
      <c r="B3" s="307">
        <v>100</v>
      </c>
      <c r="C3" s="308">
        <v>6.97</v>
      </c>
      <c r="E3" s="320" t="s">
        <v>31</v>
      </c>
      <c r="F3" s="321">
        <v>100</v>
      </c>
      <c r="G3" s="308">
        <v>5.89</v>
      </c>
      <c r="I3" s="338" t="s">
        <v>930</v>
      </c>
      <c r="J3" s="339">
        <v>37</v>
      </c>
      <c r="K3" s="264">
        <v>1.05</v>
      </c>
    </row>
    <row r="4" spans="1:11" x14ac:dyDescent="0.25">
      <c r="A4" s="306" t="s">
        <v>46</v>
      </c>
      <c r="B4" s="307">
        <v>100</v>
      </c>
      <c r="C4" s="308">
        <v>2.7</v>
      </c>
      <c r="E4" s="320" t="s">
        <v>901</v>
      </c>
      <c r="F4" s="321">
        <v>100</v>
      </c>
      <c r="G4" s="308">
        <v>0.28999999999999998</v>
      </c>
      <c r="I4" s="340" t="s">
        <v>931</v>
      </c>
      <c r="J4" s="341">
        <v>7.2999999999999989</v>
      </c>
      <c r="K4" s="198">
        <v>3.5799999999999987</v>
      </c>
    </row>
    <row r="5" spans="1:11" x14ac:dyDescent="0.25">
      <c r="A5" s="306" t="s">
        <v>879</v>
      </c>
      <c r="B5" s="307">
        <v>100</v>
      </c>
      <c r="C5" s="308">
        <v>22</v>
      </c>
      <c r="E5" s="320" t="s">
        <v>30</v>
      </c>
      <c r="F5" s="321">
        <v>99.999999999999986</v>
      </c>
      <c r="G5" s="308">
        <v>4.88</v>
      </c>
      <c r="I5" s="342" t="s">
        <v>932</v>
      </c>
      <c r="J5" s="343">
        <v>1.5</v>
      </c>
      <c r="K5" s="264">
        <v>1.61</v>
      </c>
    </row>
    <row r="6" spans="1:11" x14ac:dyDescent="0.25">
      <c r="A6" s="306" t="s">
        <v>47</v>
      </c>
      <c r="B6" s="307">
        <v>100</v>
      </c>
      <c r="C6" s="308">
        <v>2.61</v>
      </c>
      <c r="E6" s="320" t="s">
        <v>902</v>
      </c>
      <c r="F6" s="321">
        <v>99.600000000000009</v>
      </c>
      <c r="G6" s="308">
        <v>12.660000000000002</v>
      </c>
    </row>
    <row r="7" spans="1:11" x14ac:dyDescent="0.25">
      <c r="A7" s="306" t="s">
        <v>37</v>
      </c>
      <c r="B7" s="307">
        <v>100</v>
      </c>
      <c r="C7" s="308">
        <v>18.84</v>
      </c>
      <c r="E7" s="322" t="s">
        <v>903</v>
      </c>
      <c r="F7" s="323">
        <v>98.1</v>
      </c>
      <c r="G7" s="311">
        <v>8.51</v>
      </c>
    </row>
    <row r="8" spans="1:11" x14ac:dyDescent="0.25">
      <c r="A8" s="306" t="s">
        <v>880</v>
      </c>
      <c r="B8" s="307">
        <v>100</v>
      </c>
      <c r="C8" s="308">
        <v>25.82</v>
      </c>
      <c r="E8" s="324" t="s">
        <v>32</v>
      </c>
      <c r="F8" s="325">
        <v>84.5</v>
      </c>
      <c r="G8" s="311">
        <v>26.820000000000004</v>
      </c>
    </row>
    <row r="9" spans="1:11" x14ac:dyDescent="0.25">
      <c r="A9" s="306" t="s">
        <v>49</v>
      </c>
      <c r="B9" s="307">
        <v>100</v>
      </c>
      <c r="C9" s="308">
        <v>22.849999999999998</v>
      </c>
      <c r="E9" s="318" t="s">
        <v>904</v>
      </c>
      <c r="F9" s="319">
        <v>3.2</v>
      </c>
      <c r="G9" s="311">
        <v>3.64</v>
      </c>
    </row>
    <row r="10" spans="1:11" x14ac:dyDescent="0.25">
      <c r="A10" s="306" t="s">
        <v>51</v>
      </c>
      <c r="B10" s="307">
        <v>100</v>
      </c>
      <c r="C10" s="308">
        <v>50.64</v>
      </c>
    </row>
    <row r="11" spans="1:11" x14ac:dyDescent="0.25">
      <c r="A11" s="306" t="s">
        <v>52</v>
      </c>
      <c r="B11" s="307">
        <v>100</v>
      </c>
      <c r="C11" s="308">
        <v>9.08</v>
      </c>
    </row>
    <row r="12" spans="1:11" x14ac:dyDescent="0.25">
      <c r="A12" s="306" t="s">
        <v>40</v>
      </c>
      <c r="B12" s="307">
        <v>100</v>
      </c>
      <c r="C12" s="308">
        <v>0</v>
      </c>
    </row>
    <row r="13" spans="1:11" x14ac:dyDescent="0.25">
      <c r="A13" s="306" t="s">
        <v>881</v>
      </c>
      <c r="B13" s="307">
        <v>100</v>
      </c>
      <c r="C13" s="308">
        <v>61.14</v>
      </c>
    </row>
    <row r="14" spans="1:11" x14ac:dyDescent="0.25">
      <c r="A14" s="306" t="s">
        <v>53</v>
      </c>
      <c r="B14" s="307">
        <v>100</v>
      </c>
      <c r="C14" s="308">
        <v>8.23</v>
      </c>
    </row>
    <row r="15" spans="1:11" x14ac:dyDescent="0.25">
      <c r="A15" s="306" t="s">
        <v>54</v>
      </c>
      <c r="B15" s="307">
        <v>100</v>
      </c>
      <c r="C15" s="308">
        <v>17.57</v>
      </c>
    </row>
    <row r="16" spans="1:11" x14ac:dyDescent="0.25">
      <c r="A16" s="306" t="s">
        <v>882</v>
      </c>
      <c r="B16" s="307">
        <v>100</v>
      </c>
      <c r="C16" s="308">
        <v>11.41</v>
      </c>
    </row>
    <row r="17" spans="1:3" x14ac:dyDescent="0.25">
      <c r="A17" s="306" t="s">
        <v>883</v>
      </c>
      <c r="B17" s="307">
        <v>100</v>
      </c>
      <c r="C17" s="308">
        <v>22.17</v>
      </c>
    </row>
    <row r="18" spans="1:3" x14ac:dyDescent="0.25">
      <c r="A18" s="306" t="s">
        <v>884</v>
      </c>
      <c r="B18" s="307">
        <v>100</v>
      </c>
      <c r="C18" s="308">
        <v>31.35</v>
      </c>
    </row>
    <row r="19" spans="1:3" x14ac:dyDescent="0.25">
      <c r="A19" s="306" t="s">
        <v>885</v>
      </c>
      <c r="B19" s="307">
        <v>100</v>
      </c>
      <c r="C19" s="308">
        <v>50.46</v>
      </c>
    </row>
    <row r="20" spans="1:3" x14ac:dyDescent="0.25">
      <c r="A20" s="306" t="s">
        <v>59</v>
      </c>
      <c r="B20" s="307">
        <v>100</v>
      </c>
      <c r="C20" s="308">
        <v>12.48</v>
      </c>
    </row>
    <row r="21" spans="1:3" x14ac:dyDescent="0.25">
      <c r="A21" s="306" t="s">
        <v>39</v>
      </c>
      <c r="B21" s="307">
        <v>99.999999999999986</v>
      </c>
      <c r="C21" s="308">
        <v>49.02</v>
      </c>
    </row>
    <row r="22" spans="1:3" x14ac:dyDescent="0.25">
      <c r="A22" s="306" t="s">
        <v>38</v>
      </c>
      <c r="B22" s="307">
        <v>99.90000000000002</v>
      </c>
      <c r="C22" s="308">
        <v>16.62</v>
      </c>
    </row>
    <row r="23" spans="1:3" x14ac:dyDescent="0.25">
      <c r="A23" s="306" t="s">
        <v>48</v>
      </c>
      <c r="B23" s="307">
        <v>99.899999999999991</v>
      </c>
      <c r="C23" s="308">
        <v>22.41</v>
      </c>
    </row>
    <row r="24" spans="1:3" x14ac:dyDescent="0.25">
      <c r="A24" s="306" t="s">
        <v>58</v>
      </c>
      <c r="B24" s="307">
        <v>99.799999999999983</v>
      </c>
      <c r="C24" s="308">
        <v>14.909999999999998</v>
      </c>
    </row>
    <row r="25" spans="1:3" x14ac:dyDescent="0.25">
      <c r="A25" s="306" t="s">
        <v>886</v>
      </c>
      <c r="B25" s="307">
        <v>98.700000000000017</v>
      </c>
      <c r="C25" s="308">
        <v>26.440000000000005</v>
      </c>
    </row>
    <row r="26" spans="1:3" x14ac:dyDescent="0.25">
      <c r="A26" s="306" t="s">
        <v>36</v>
      </c>
      <c r="B26" s="307">
        <v>96</v>
      </c>
      <c r="C26" s="308">
        <v>18.170000000000002</v>
      </c>
    </row>
    <row r="27" spans="1:3" x14ac:dyDescent="0.25">
      <c r="A27" s="309" t="s">
        <v>887</v>
      </c>
      <c r="B27" s="310">
        <v>92.6</v>
      </c>
      <c r="C27" s="311">
        <v>49.83</v>
      </c>
    </row>
    <row r="28" spans="1:3" x14ac:dyDescent="0.25">
      <c r="A28" s="312" t="s">
        <v>888</v>
      </c>
      <c r="B28" s="313">
        <v>89.7</v>
      </c>
      <c r="C28" s="308">
        <v>3.66</v>
      </c>
    </row>
    <row r="29" spans="1:3" x14ac:dyDescent="0.25">
      <c r="A29" s="312" t="s">
        <v>889</v>
      </c>
      <c r="B29" s="313">
        <v>88.8</v>
      </c>
      <c r="C29" s="308">
        <v>0.28999999999999998</v>
      </c>
    </row>
    <row r="30" spans="1:3" x14ac:dyDescent="0.25">
      <c r="A30" s="312" t="s">
        <v>41</v>
      </c>
      <c r="B30" s="313">
        <v>78.099999999999994</v>
      </c>
      <c r="C30" s="308">
        <v>14.86</v>
      </c>
    </row>
    <row r="31" spans="1:3" x14ac:dyDescent="0.25">
      <c r="A31" s="312" t="s">
        <v>44</v>
      </c>
      <c r="B31" s="313">
        <v>62.4</v>
      </c>
      <c r="C31" s="308">
        <v>11.4</v>
      </c>
    </row>
    <row r="32" spans="1:3" x14ac:dyDescent="0.25">
      <c r="A32" s="312" t="s">
        <v>890</v>
      </c>
      <c r="B32" s="313">
        <v>62.2</v>
      </c>
      <c r="C32" s="308">
        <v>12.01</v>
      </c>
    </row>
    <row r="33" spans="1:3" x14ac:dyDescent="0.25">
      <c r="A33" s="312" t="s">
        <v>43</v>
      </c>
      <c r="B33" s="313">
        <v>61.500000000000007</v>
      </c>
      <c r="C33" s="308">
        <v>11.33</v>
      </c>
    </row>
    <row r="34" spans="1:3" x14ac:dyDescent="0.25">
      <c r="A34" s="312" t="s">
        <v>891</v>
      </c>
      <c r="B34" s="313">
        <v>58.900000000000006</v>
      </c>
      <c r="C34" s="308">
        <v>8.5399999999999991</v>
      </c>
    </row>
    <row r="35" spans="1:3" x14ac:dyDescent="0.25">
      <c r="A35" s="312" t="s">
        <v>892</v>
      </c>
      <c r="B35" s="313">
        <v>52.2</v>
      </c>
      <c r="C35" s="308">
        <v>24.1</v>
      </c>
    </row>
    <row r="36" spans="1:3" x14ac:dyDescent="0.25">
      <c r="A36" s="312" t="s">
        <v>45</v>
      </c>
      <c r="B36" s="313">
        <v>42.6</v>
      </c>
      <c r="C36" s="308">
        <v>18.079999999999998</v>
      </c>
    </row>
    <row r="37" spans="1:3" x14ac:dyDescent="0.25">
      <c r="A37" s="312" t="s">
        <v>893</v>
      </c>
      <c r="B37" s="313">
        <v>34.799999999999997</v>
      </c>
      <c r="C37" s="308">
        <v>25.75</v>
      </c>
    </row>
    <row r="38" spans="1:3" x14ac:dyDescent="0.25">
      <c r="A38" s="312" t="s">
        <v>894</v>
      </c>
      <c r="B38" s="313">
        <v>27.8</v>
      </c>
      <c r="C38" s="308">
        <v>68.05</v>
      </c>
    </row>
    <row r="39" spans="1:3" x14ac:dyDescent="0.25">
      <c r="A39" s="314" t="s">
        <v>42</v>
      </c>
      <c r="B39" s="315">
        <v>25.700000000000003</v>
      </c>
      <c r="C39" s="311">
        <v>3.75</v>
      </c>
    </row>
    <row r="40" spans="1:3" x14ac:dyDescent="0.25">
      <c r="A40" s="316" t="s">
        <v>57</v>
      </c>
      <c r="B40" s="317">
        <v>23.3</v>
      </c>
      <c r="C40" s="308">
        <v>41.92</v>
      </c>
    </row>
    <row r="41" spans="1:3" x14ac:dyDescent="0.25">
      <c r="A41" s="316" t="s">
        <v>55</v>
      </c>
      <c r="B41" s="317">
        <v>16</v>
      </c>
      <c r="C41" s="308">
        <v>3.87</v>
      </c>
    </row>
    <row r="42" spans="1:3" x14ac:dyDescent="0.25">
      <c r="A42" s="316" t="s">
        <v>56</v>
      </c>
      <c r="B42" s="317">
        <v>10.3</v>
      </c>
      <c r="C42" s="308">
        <v>24.99</v>
      </c>
    </row>
    <row r="43" spans="1:3" x14ac:dyDescent="0.25">
      <c r="A43" s="316" t="s">
        <v>895</v>
      </c>
      <c r="B43" s="317">
        <v>5.9</v>
      </c>
      <c r="C43" s="308">
        <v>50.26</v>
      </c>
    </row>
    <row r="44" spans="1:3" x14ac:dyDescent="0.25">
      <c r="A44" s="316" t="s">
        <v>896</v>
      </c>
      <c r="B44" s="317">
        <v>4.4000000000000004</v>
      </c>
      <c r="C44" s="308">
        <v>5.41</v>
      </c>
    </row>
    <row r="45" spans="1:3" x14ac:dyDescent="0.25">
      <c r="A45" s="316" t="s">
        <v>897</v>
      </c>
      <c r="B45" s="317">
        <v>3</v>
      </c>
      <c r="C45" s="308">
        <v>9.69</v>
      </c>
    </row>
    <row r="46" spans="1:3" x14ac:dyDescent="0.25">
      <c r="A46" s="316" t="s">
        <v>898</v>
      </c>
      <c r="B46" s="317">
        <v>2.7</v>
      </c>
      <c r="C46" s="308">
        <v>14.12</v>
      </c>
    </row>
    <row r="47" spans="1:3" x14ac:dyDescent="0.25">
      <c r="A47" s="318" t="s">
        <v>899</v>
      </c>
      <c r="B47" s="319">
        <v>1.5</v>
      </c>
      <c r="C47" s="311">
        <v>65.400000000000006</v>
      </c>
    </row>
    <row r="50" spans="1:1" ht="45" x14ac:dyDescent="0.25">
      <c r="A50" s="335" t="s">
        <v>905</v>
      </c>
    </row>
  </sheetData>
  <conditionalFormatting sqref="C2:C47">
    <cfRule type="cellIs" dxfId="25" priority="17" operator="lessThan">
      <formula>17</formula>
    </cfRule>
    <cfRule type="cellIs" dxfId="24" priority="18" operator="greaterThan">
      <formula>17</formula>
    </cfRule>
  </conditionalFormatting>
  <conditionalFormatting sqref="G2:G9">
    <cfRule type="cellIs" dxfId="23" priority="15" operator="lessThan">
      <formula>10</formula>
    </cfRule>
    <cfRule type="cellIs" dxfId="22" priority="16" operator="greaterThan">
      <formula>10</formula>
    </cfRule>
  </conditionalFormatting>
  <conditionalFormatting sqref="K2">
    <cfRule type="cellIs" dxfId="21" priority="2" operator="greaterThan">
      <formula>10</formula>
    </cfRule>
  </conditionalFormatting>
  <conditionalFormatting sqref="K2">
    <cfRule type="cellIs" dxfId="20" priority="8" operator="lessThan">
      <formula>10</formula>
    </cfRule>
  </conditionalFormatting>
  <conditionalFormatting sqref="K2">
    <cfRule type="cellIs" dxfId="19" priority="9" operator="lessThan">
      <formula>10</formula>
    </cfRule>
  </conditionalFormatting>
  <conditionalFormatting sqref="K2">
    <cfRule type="cellIs" dxfId="18" priority="10" operator="lessThan">
      <formula>10</formula>
    </cfRule>
  </conditionalFormatting>
  <conditionalFormatting sqref="K2">
    <cfRule type="cellIs" dxfId="17" priority="11" operator="lessThan">
      <formula>10</formula>
    </cfRule>
  </conditionalFormatting>
  <conditionalFormatting sqref="K2">
    <cfRule type="cellIs" dxfId="16" priority="12" operator="lessThan">
      <formula>10</formula>
    </cfRule>
  </conditionalFormatting>
  <conditionalFormatting sqref="K2">
    <cfRule type="cellIs" dxfId="15" priority="13" operator="lessThan">
      <formula>10</formula>
    </cfRule>
    <cfRule type="cellIs" dxfId="14" priority="14" operator="greaterThan">
      <formula>10</formula>
    </cfRule>
  </conditionalFormatting>
  <conditionalFormatting sqref="K2">
    <cfRule type="cellIs" dxfId="13" priority="7" operator="lessThan">
      <formula>10</formula>
    </cfRule>
  </conditionalFormatting>
  <conditionalFormatting sqref="K2">
    <cfRule type="cellIs" dxfId="12" priority="5" operator="greaterThan">
      <formula>10</formula>
    </cfRule>
    <cfRule type="cellIs" dxfId="11" priority="6" operator="lessThan">
      <formula>10</formula>
    </cfRule>
  </conditionalFormatting>
  <conditionalFormatting sqref="K2">
    <cfRule type="cellIs" dxfId="10" priority="3" operator="greaterThan">
      <formula>10</formula>
    </cfRule>
    <cfRule type="cellIs" dxfId="9" priority="4" operator="lessThan">
      <formula>10</formula>
    </cfRule>
  </conditionalFormatting>
  <conditionalFormatting sqref="K2:K5">
    <cfRule type="cellIs" dxfId="8" priority="1"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0"/>
  <sheetViews>
    <sheetView workbookViewId="0">
      <pane ySplit="1" topLeftCell="A2" activePane="bottomLeft" state="frozen"/>
      <selection activeCell="B1" sqref="B1"/>
      <selection pane="bottomLeft" activeCell="H1" sqref="A1:H1"/>
    </sheetView>
  </sheetViews>
  <sheetFormatPr defaultRowHeight="15" x14ac:dyDescent="0.25"/>
  <cols>
    <col min="1" max="1" width="36" bestFit="1" customWidth="1"/>
    <col min="2" max="2" width="62" bestFit="1" customWidth="1"/>
    <col min="4" max="4" width="13.140625" customWidth="1"/>
    <col min="5" max="5" width="9.85546875" customWidth="1"/>
    <col min="6" max="6" width="10.42578125" customWidth="1"/>
    <col min="8" max="8" width="9.5703125" customWidth="1"/>
  </cols>
  <sheetData>
    <row r="1" spans="1:9" ht="60.75" thickBot="1" x14ac:dyDescent="0.3">
      <c r="A1" s="27" t="s">
        <v>115</v>
      </c>
      <c r="B1" s="27" t="s">
        <v>244</v>
      </c>
      <c r="C1" s="217" t="s">
        <v>245</v>
      </c>
      <c r="D1" s="218" t="s">
        <v>246</v>
      </c>
      <c r="E1" s="219" t="s">
        <v>631</v>
      </c>
      <c r="F1" s="220" t="s">
        <v>632</v>
      </c>
      <c r="G1" s="221" t="s">
        <v>247</v>
      </c>
      <c r="H1" s="222" t="s">
        <v>248</v>
      </c>
      <c r="I1" s="1"/>
    </row>
    <row r="2" spans="1:9" x14ac:dyDescent="0.25">
      <c r="A2" s="1" t="s">
        <v>8</v>
      </c>
      <c r="B2" s="1" t="s">
        <v>249</v>
      </c>
      <c r="C2" s="198">
        <v>6042</v>
      </c>
      <c r="D2" s="214">
        <v>30.6339103</v>
      </c>
      <c r="E2" s="198"/>
      <c r="F2" s="198"/>
      <c r="G2" s="198" t="s">
        <v>250</v>
      </c>
      <c r="H2" s="198" t="s">
        <v>250</v>
      </c>
    </row>
    <row r="3" spans="1:9" x14ac:dyDescent="0.25">
      <c r="A3" s="1" t="s">
        <v>8</v>
      </c>
      <c r="B3" s="1" t="s">
        <v>251</v>
      </c>
      <c r="C3" s="198">
        <v>6041</v>
      </c>
      <c r="D3" s="214">
        <v>33.679792900000002</v>
      </c>
      <c r="E3" s="198"/>
      <c r="F3" s="198"/>
      <c r="G3" s="198" t="s">
        <v>252</v>
      </c>
      <c r="H3" s="198" t="s">
        <v>250</v>
      </c>
    </row>
    <row r="4" spans="1:9" x14ac:dyDescent="0.25">
      <c r="A4" s="1" t="s">
        <v>8</v>
      </c>
      <c r="B4" s="1" t="s">
        <v>253</v>
      </c>
      <c r="C4" s="198">
        <v>6043</v>
      </c>
      <c r="D4" s="214">
        <v>99.994106700000003</v>
      </c>
      <c r="E4" s="198"/>
      <c r="F4" s="198"/>
      <c r="G4" s="198" t="s">
        <v>252</v>
      </c>
      <c r="H4" s="198" t="s">
        <v>250</v>
      </c>
    </row>
    <row r="5" spans="1:9" x14ac:dyDescent="0.25">
      <c r="A5" s="1" t="s">
        <v>8</v>
      </c>
      <c r="B5" s="1" t="s">
        <v>254</v>
      </c>
      <c r="C5" s="198">
        <v>6040</v>
      </c>
      <c r="D5" s="214">
        <v>99.997974499999998</v>
      </c>
      <c r="E5" s="198"/>
      <c r="F5" s="198"/>
      <c r="G5" s="198" t="s">
        <v>252</v>
      </c>
      <c r="H5" s="198" t="s">
        <v>250</v>
      </c>
    </row>
    <row r="6" spans="1:9" x14ac:dyDescent="0.25">
      <c r="A6" s="1" t="s">
        <v>8</v>
      </c>
      <c r="B6" s="1" t="s">
        <v>255</v>
      </c>
      <c r="C6" s="198">
        <v>6039</v>
      </c>
      <c r="D6" s="214">
        <v>99.994738100000006</v>
      </c>
      <c r="E6" s="198"/>
      <c r="F6" s="198"/>
      <c r="G6" s="198" t="s">
        <v>252</v>
      </c>
      <c r="H6" s="198" t="s">
        <v>250</v>
      </c>
    </row>
    <row r="7" spans="1:9" x14ac:dyDescent="0.25">
      <c r="A7" s="1" t="s">
        <v>8</v>
      </c>
      <c r="B7" s="1" t="s">
        <v>256</v>
      </c>
      <c r="C7" s="198">
        <v>6038</v>
      </c>
      <c r="D7" s="214">
        <v>99.998895700000006</v>
      </c>
      <c r="E7" s="198"/>
      <c r="F7" s="198"/>
      <c r="G7" s="198" t="s">
        <v>252</v>
      </c>
      <c r="H7" s="198" t="s">
        <v>250</v>
      </c>
    </row>
    <row r="8" spans="1:9" x14ac:dyDescent="0.25">
      <c r="A8" s="1" t="s">
        <v>9</v>
      </c>
      <c r="B8" s="1" t="s">
        <v>257</v>
      </c>
      <c r="C8" s="198">
        <v>6030</v>
      </c>
      <c r="D8" s="214">
        <v>99.989345499999999</v>
      </c>
      <c r="E8" s="198"/>
      <c r="F8" s="198"/>
      <c r="G8" s="198" t="s">
        <v>252</v>
      </c>
      <c r="H8" s="198" t="s">
        <v>250</v>
      </c>
    </row>
    <row r="9" spans="1:9" x14ac:dyDescent="0.25">
      <c r="A9" s="1" t="s">
        <v>9</v>
      </c>
      <c r="B9" s="1" t="s">
        <v>258</v>
      </c>
      <c r="C9" s="198">
        <v>6023</v>
      </c>
      <c r="D9" s="214">
        <v>99.916800800000004</v>
      </c>
      <c r="E9" s="198"/>
      <c r="F9" s="198"/>
      <c r="G9" s="198" t="s">
        <v>252</v>
      </c>
      <c r="H9" s="198" t="s">
        <v>250</v>
      </c>
    </row>
    <row r="10" spans="1:9" x14ac:dyDescent="0.25">
      <c r="A10" s="1" t="s">
        <v>9</v>
      </c>
      <c r="B10" s="1" t="s">
        <v>259</v>
      </c>
      <c r="C10" s="198">
        <v>6031</v>
      </c>
      <c r="D10" s="214">
        <v>99.993531700000005</v>
      </c>
      <c r="E10" s="198"/>
      <c r="F10" s="198"/>
      <c r="G10" s="198" t="s">
        <v>252</v>
      </c>
      <c r="H10" s="198" t="s">
        <v>250</v>
      </c>
    </row>
    <row r="11" spans="1:9" x14ac:dyDescent="0.25">
      <c r="A11" s="1" t="s">
        <v>9</v>
      </c>
      <c r="B11" s="1" t="s">
        <v>260</v>
      </c>
      <c r="C11" s="198">
        <v>6032</v>
      </c>
      <c r="D11" s="214">
        <v>99.997959800000004</v>
      </c>
      <c r="E11" s="198"/>
      <c r="F11" s="198"/>
      <c r="G11" s="198" t="s">
        <v>252</v>
      </c>
      <c r="H11" s="198" t="s">
        <v>250</v>
      </c>
    </row>
    <row r="12" spans="1:9" x14ac:dyDescent="0.25">
      <c r="A12" s="1" t="s">
        <v>9</v>
      </c>
      <c r="B12" s="1" t="s">
        <v>261</v>
      </c>
      <c r="C12" s="198">
        <v>6028</v>
      </c>
      <c r="D12" s="214">
        <v>66.437615600000001</v>
      </c>
      <c r="E12" s="198"/>
      <c r="F12" s="198"/>
      <c r="G12" s="198" t="s">
        <v>252</v>
      </c>
      <c r="H12" s="198" t="s">
        <v>250</v>
      </c>
    </row>
    <row r="13" spans="1:9" x14ac:dyDescent="0.25">
      <c r="A13" s="1" t="s">
        <v>9</v>
      </c>
      <c r="B13" s="1" t="s">
        <v>262</v>
      </c>
      <c r="C13" s="198">
        <v>6029</v>
      </c>
      <c r="D13" s="214">
        <v>21.0940282</v>
      </c>
      <c r="E13" s="198"/>
      <c r="F13" s="198"/>
      <c r="G13" s="198" t="s">
        <v>252</v>
      </c>
      <c r="H13" s="198" t="s">
        <v>250</v>
      </c>
    </row>
    <row r="14" spans="1:9" x14ac:dyDescent="0.25">
      <c r="A14" s="1" t="s">
        <v>9</v>
      </c>
      <c r="B14" s="1" t="s">
        <v>263</v>
      </c>
      <c r="C14" s="198">
        <v>6024</v>
      </c>
      <c r="D14" s="198">
        <v>100</v>
      </c>
      <c r="E14" s="198"/>
      <c r="F14" s="198"/>
      <c r="G14" s="198" t="s">
        <v>252</v>
      </c>
      <c r="H14" s="198" t="s">
        <v>250</v>
      </c>
    </row>
    <row r="15" spans="1:9" x14ac:dyDescent="0.25">
      <c r="A15" s="1" t="s">
        <v>9</v>
      </c>
      <c r="B15" s="1" t="s">
        <v>264</v>
      </c>
      <c r="C15" s="198">
        <v>6025</v>
      </c>
      <c r="D15" s="214">
        <v>30.9072684</v>
      </c>
      <c r="E15" s="198"/>
      <c r="F15" s="198"/>
      <c r="G15" s="198" t="s">
        <v>252</v>
      </c>
      <c r="H15" s="198" t="s">
        <v>250</v>
      </c>
    </row>
    <row r="16" spans="1:9" x14ac:dyDescent="0.25">
      <c r="A16" s="1" t="s">
        <v>9</v>
      </c>
      <c r="B16" s="1" t="s">
        <v>265</v>
      </c>
      <c r="C16" s="198">
        <v>6027</v>
      </c>
      <c r="D16" s="214">
        <v>99.997135900000004</v>
      </c>
      <c r="E16" s="198"/>
      <c r="F16" s="198"/>
      <c r="G16" s="198" t="s">
        <v>252</v>
      </c>
      <c r="H16" s="198" t="s">
        <v>250</v>
      </c>
    </row>
    <row r="17" spans="1:8" x14ac:dyDescent="0.25">
      <c r="A17" s="1" t="s">
        <v>9</v>
      </c>
      <c r="B17" s="1" t="s">
        <v>266</v>
      </c>
      <c r="C17" s="198">
        <v>6026</v>
      </c>
      <c r="D17" s="198">
        <v>0</v>
      </c>
      <c r="E17" s="198"/>
      <c r="F17" s="198"/>
      <c r="G17" s="198" t="s">
        <v>252</v>
      </c>
      <c r="H17" s="198" t="s">
        <v>250</v>
      </c>
    </row>
    <row r="18" spans="1:8" x14ac:dyDescent="0.25">
      <c r="A18" s="1" t="s">
        <v>0</v>
      </c>
      <c r="B18" s="1" t="s">
        <v>267</v>
      </c>
      <c r="C18" s="198">
        <v>6125</v>
      </c>
      <c r="D18" s="214">
        <v>37.804608500000001</v>
      </c>
      <c r="E18" s="198"/>
      <c r="F18" s="198"/>
      <c r="G18" s="198" t="s">
        <v>252</v>
      </c>
      <c r="H18" s="198" t="s">
        <v>250</v>
      </c>
    </row>
    <row r="19" spans="1:8" x14ac:dyDescent="0.25">
      <c r="A19" s="1" t="s">
        <v>0</v>
      </c>
      <c r="B19" s="1" t="s">
        <v>268</v>
      </c>
      <c r="C19" s="198">
        <v>6119</v>
      </c>
      <c r="D19" s="198">
        <v>0</v>
      </c>
      <c r="E19" s="198"/>
      <c r="F19" s="198"/>
      <c r="G19" s="198" t="s">
        <v>252</v>
      </c>
      <c r="H19" s="198" t="s">
        <v>250</v>
      </c>
    </row>
    <row r="20" spans="1:8" x14ac:dyDescent="0.25">
      <c r="A20" s="1" t="s">
        <v>0</v>
      </c>
      <c r="B20" s="224" t="s">
        <v>269</v>
      </c>
      <c r="C20" s="198">
        <v>29689</v>
      </c>
      <c r="D20" s="198">
        <v>0</v>
      </c>
      <c r="E20" s="198"/>
      <c r="F20" s="198" t="s">
        <v>270</v>
      </c>
      <c r="G20" s="198" t="s">
        <v>252</v>
      </c>
      <c r="H20" s="198" t="s">
        <v>250</v>
      </c>
    </row>
    <row r="21" spans="1:8" x14ac:dyDescent="0.25">
      <c r="A21" s="1" t="s">
        <v>0</v>
      </c>
      <c r="B21" s="1" t="s">
        <v>271</v>
      </c>
      <c r="C21" s="198">
        <v>6120</v>
      </c>
      <c r="D21" s="214">
        <v>94.074631999999994</v>
      </c>
      <c r="E21" s="198"/>
      <c r="F21" s="198"/>
      <c r="G21" s="198" t="s">
        <v>252</v>
      </c>
      <c r="H21" s="198" t="s">
        <v>250</v>
      </c>
    </row>
    <row r="22" spans="1:8" x14ac:dyDescent="0.25">
      <c r="A22" s="1" t="s">
        <v>0</v>
      </c>
      <c r="B22" s="1" t="s">
        <v>272</v>
      </c>
      <c r="C22" s="198">
        <v>6110</v>
      </c>
      <c r="D22" s="214">
        <v>96.470910799999999</v>
      </c>
      <c r="E22" s="198"/>
      <c r="F22" s="198"/>
      <c r="G22" s="198" t="s">
        <v>252</v>
      </c>
      <c r="H22" s="198" t="s">
        <v>250</v>
      </c>
    </row>
    <row r="23" spans="1:8" x14ac:dyDescent="0.25">
      <c r="A23" s="1" t="s">
        <v>0</v>
      </c>
      <c r="B23" s="1" t="s">
        <v>273</v>
      </c>
      <c r="C23" s="198">
        <v>6133</v>
      </c>
      <c r="D23" s="214">
        <v>93.491871900000007</v>
      </c>
      <c r="E23" s="198"/>
      <c r="F23" s="198"/>
      <c r="G23" s="198" t="s">
        <v>252</v>
      </c>
      <c r="H23" s="198" t="s">
        <v>250</v>
      </c>
    </row>
    <row r="24" spans="1:8" x14ac:dyDescent="0.25">
      <c r="A24" s="1" t="s">
        <v>0</v>
      </c>
      <c r="B24" s="1" t="s">
        <v>274</v>
      </c>
      <c r="C24" s="198">
        <v>6134</v>
      </c>
      <c r="D24" s="214">
        <v>88.724759599999999</v>
      </c>
      <c r="E24" s="198"/>
      <c r="F24" s="198"/>
      <c r="G24" s="198" t="s">
        <v>252</v>
      </c>
      <c r="H24" s="198" t="s">
        <v>250</v>
      </c>
    </row>
    <row r="25" spans="1:8" x14ac:dyDescent="0.25">
      <c r="A25" s="1" t="s">
        <v>0</v>
      </c>
      <c r="B25" s="1" t="s">
        <v>275</v>
      </c>
      <c r="C25" s="198">
        <v>6132</v>
      </c>
      <c r="D25" s="214">
        <v>92.961576699999995</v>
      </c>
      <c r="E25" s="198"/>
      <c r="F25" s="198"/>
      <c r="G25" s="198" t="s">
        <v>252</v>
      </c>
      <c r="H25" s="198" t="s">
        <v>250</v>
      </c>
    </row>
    <row r="26" spans="1:8" x14ac:dyDescent="0.25">
      <c r="A26" s="1" t="s">
        <v>0</v>
      </c>
      <c r="B26" s="224" t="s">
        <v>276</v>
      </c>
      <c r="C26" s="198">
        <v>47084</v>
      </c>
      <c r="D26" s="198">
        <v>0</v>
      </c>
      <c r="E26" s="198"/>
      <c r="F26" s="198" t="s">
        <v>270</v>
      </c>
      <c r="G26" s="198" t="s">
        <v>252</v>
      </c>
      <c r="H26" s="198" t="s">
        <v>250</v>
      </c>
    </row>
    <row r="27" spans="1:8" x14ac:dyDescent="0.25">
      <c r="A27" s="1" t="s">
        <v>0</v>
      </c>
      <c r="B27" s="1" t="s">
        <v>277</v>
      </c>
      <c r="C27" s="198">
        <v>6111</v>
      </c>
      <c r="D27" s="214">
        <v>98.452701399999995</v>
      </c>
      <c r="E27" s="198"/>
      <c r="F27" s="198"/>
      <c r="G27" s="198" t="s">
        <v>252</v>
      </c>
      <c r="H27" s="198" t="s">
        <v>250</v>
      </c>
    </row>
    <row r="28" spans="1:8" x14ac:dyDescent="0.25">
      <c r="A28" s="1" t="s">
        <v>0</v>
      </c>
      <c r="B28" s="1" t="s">
        <v>278</v>
      </c>
      <c r="C28" s="198">
        <v>6109</v>
      </c>
      <c r="D28" s="198">
        <v>0</v>
      </c>
      <c r="E28" s="198"/>
      <c r="F28" s="198"/>
      <c r="G28" s="198" t="s">
        <v>252</v>
      </c>
      <c r="H28" s="198" t="s">
        <v>250</v>
      </c>
    </row>
    <row r="29" spans="1:8" x14ac:dyDescent="0.25">
      <c r="A29" s="1" t="s">
        <v>0</v>
      </c>
      <c r="B29" s="1" t="s">
        <v>279</v>
      </c>
      <c r="C29" s="198">
        <v>6104</v>
      </c>
      <c r="D29" s="214">
        <v>94.058499299999994</v>
      </c>
      <c r="E29" s="198"/>
      <c r="F29" s="198"/>
      <c r="G29" s="198" t="s">
        <v>252</v>
      </c>
      <c r="H29" s="198" t="s">
        <v>250</v>
      </c>
    </row>
    <row r="30" spans="1:8" x14ac:dyDescent="0.25">
      <c r="A30" s="1" t="s">
        <v>0</v>
      </c>
      <c r="B30" s="1" t="s">
        <v>280</v>
      </c>
      <c r="C30" s="198">
        <v>6122</v>
      </c>
      <c r="D30" s="214">
        <v>93.042305799999994</v>
      </c>
      <c r="E30" s="198"/>
      <c r="F30" s="198"/>
      <c r="G30" s="198" t="s">
        <v>252</v>
      </c>
      <c r="H30" s="198" t="s">
        <v>250</v>
      </c>
    </row>
    <row r="31" spans="1:8" x14ac:dyDescent="0.25">
      <c r="A31" s="1" t="s">
        <v>0</v>
      </c>
      <c r="B31" s="1" t="s">
        <v>281</v>
      </c>
      <c r="C31" s="198">
        <v>6107</v>
      </c>
      <c r="D31" s="198">
        <v>0</v>
      </c>
      <c r="E31" s="198"/>
      <c r="F31" s="198"/>
      <c r="G31" s="198" t="s">
        <v>252</v>
      </c>
      <c r="H31" s="198" t="s">
        <v>250</v>
      </c>
    </row>
    <row r="32" spans="1:8" x14ac:dyDescent="0.25">
      <c r="A32" s="1" t="s">
        <v>0</v>
      </c>
      <c r="B32" s="1" t="s">
        <v>282</v>
      </c>
      <c r="C32" s="198">
        <v>6136</v>
      </c>
      <c r="D32" s="214">
        <v>98.314711200000005</v>
      </c>
      <c r="E32" s="198"/>
      <c r="F32" s="198"/>
      <c r="G32" s="198" t="s">
        <v>252</v>
      </c>
      <c r="H32" s="198" t="s">
        <v>250</v>
      </c>
    </row>
    <row r="33" spans="1:8" x14ac:dyDescent="0.25">
      <c r="A33" s="1" t="s">
        <v>0</v>
      </c>
      <c r="B33" s="1" t="s">
        <v>283</v>
      </c>
      <c r="C33" s="198">
        <v>6105</v>
      </c>
      <c r="D33" s="214">
        <v>17.391727199999998</v>
      </c>
      <c r="E33" s="198"/>
      <c r="F33" s="198"/>
      <c r="G33" s="198" t="s">
        <v>252</v>
      </c>
      <c r="H33" s="198" t="s">
        <v>250</v>
      </c>
    </row>
    <row r="34" spans="1:8" x14ac:dyDescent="0.25">
      <c r="A34" s="1" t="s">
        <v>0</v>
      </c>
      <c r="B34" s="1" t="s">
        <v>284</v>
      </c>
      <c r="C34" s="198">
        <v>6108</v>
      </c>
      <c r="D34" s="198">
        <v>0</v>
      </c>
      <c r="E34" s="198"/>
      <c r="F34" s="198"/>
      <c r="G34" s="198" t="s">
        <v>252</v>
      </c>
      <c r="H34" s="198" t="s">
        <v>250</v>
      </c>
    </row>
    <row r="35" spans="1:8" x14ac:dyDescent="0.25">
      <c r="A35" s="1" t="s">
        <v>0</v>
      </c>
      <c r="B35" s="1" t="s">
        <v>285</v>
      </c>
      <c r="C35" s="198">
        <v>6118</v>
      </c>
      <c r="D35" s="214">
        <v>99.295856900000004</v>
      </c>
      <c r="E35" s="198"/>
      <c r="F35" s="198"/>
      <c r="G35" s="198" t="s">
        <v>252</v>
      </c>
      <c r="H35" s="198" t="s">
        <v>250</v>
      </c>
    </row>
    <row r="36" spans="1:8" x14ac:dyDescent="0.25">
      <c r="A36" s="1" t="s">
        <v>0</v>
      </c>
      <c r="B36" s="1" t="s">
        <v>286</v>
      </c>
      <c r="C36" s="198">
        <v>6131</v>
      </c>
      <c r="D36" s="198">
        <v>0</v>
      </c>
      <c r="E36" s="198"/>
      <c r="F36" s="198"/>
      <c r="G36" s="198" t="s">
        <v>252</v>
      </c>
      <c r="H36" s="198" t="s">
        <v>250</v>
      </c>
    </row>
    <row r="37" spans="1:8" x14ac:dyDescent="0.25">
      <c r="A37" s="1" t="s">
        <v>0</v>
      </c>
      <c r="B37" s="1" t="s">
        <v>287</v>
      </c>
      <c r="C37" s="198">
        <v>6116</v>
      </c>
      <c r="D37" s="198">
        <v>0</v>
      </c>
      <c r="E37" s="198"/>
      <c r="F37" s="198"/>
      <c r="G37" s="198" t="s">
        <v>252</v>
      </c>
      <c r="H37" s="198" t="s">
        <v>250</v>
      </c>
    </row>
    <row r="38" spans="1:8" x14ac:dyDescent="0.25">
      <c r="A38" s="1" t="s">
        <v>0</v>
      </c>
      <c r="B38" s="1" t="s">
        <v>288</v>
      </c>
      <c r="C38" s="198">
        <v>6123</v>
      </c>
      <c r="D38" s="198">
        <v>0</v>
      </c>
      <c r="E38" s="198"/>
      <c r="F38" s="198"/>
      <c r="G38" s="198" t="s">
        <v>252</v>
      </c>
      <c r="H38" s="198" t="s">
        <v>250</v>
      </c>
    </row>
    <row r="39" spans="1:8" x14ac:dyDescent="0.25">
      <c r="A39" s="1" t="s">
        <v>0</v>
      </c>
      <c r="B39" s="224" t="s">
        <v>289</v>
      </c>
      <c r="C39" s="198">
        <v>6124</v>
      </c>
      <c r="D39" s="198">
        <v>0</v>
      </c>
      <c r="E39" s="198"/>
      <c r="F39" s="198" t="s">
        <v>270</v>
      </c>
      <c r="G39" s="198" t="s">
        <v>252</v>
      </c>
      <c r="H39" s="198" t="s">
        <v>250</v>
      </c>
    </row>
    <row r="40" spans="1:8" x14ac:dyDescent="0.25">
      <c r="A40" s="1" t="s">
        <v>0</v>
      </c>
      <c r="B40" s="224" t="s">
        <v>290</v>
      </c>
      <c r="C40" s="198">
        <v>26329</v>
      </c>
      <c r="D40" s="198">
        <v>0</v>
      </c>
      <c r="E40" s="198"/>
      <c r="F40" s="198" t="s">
        <v>270</v>
      </c>
      <c r="G40" s="198" t="s">
        <v>252</v>
      </c>
      <c r="H40" s="198" t="s">
        <v>250</v>
      </c>
    </row>
    <row r="41" spans="1:8" x14ac:dyDescent="0.25">
      <c r="A41" s="1" t="s">
        <v>0</v>
      </c>
      <c r="B41" s="1" t="s">
        <v>291</v>
      </c>
      <c r="C41" s="198">
        <v>6126</v>
      </c>
      <c r="D41" s="198">
        <v>0</v>
      </c>
      <c r="E41" s="198"/>
      <c r="F41" s="198"/>
      <c r="G41" s="198" t="s">
        <v>252</v>
      </c>
      <c r="H41" s="198" t="s">
        <v>250</v>
      </c>
    </row>
    <row r="42" spans="1:8" x14ac:dyDescent="0.25">
      <c r="A42" s="1" t="s">
        <v>0</v>
      </c>
      <c r="B42" s="224" t="s">
        <v>292</v>
      </c>
      <c r="C42" s="198">
        <v>6130</v>
      </c>
      <c r="D42" s="214">
        <v>53.648268100000003</v>
      </c>
      <c r="E42" s="198"/>
      <c r="F42" s="198" t="s">
        <v>270</v>
      </c>
      <c r="G42" s="198" t="s">
        <v>252</v>
      </c>
      <c r="H42" s="198" t="s">
        <v>250</v>
      </c>
    </row>
    <row r="43" spans="1:8" x14ac:dyDescent="0.25">
      <c r="A43" s="1" t="s">
        <v>0</v>
      </c>
      <c r="B43" s="1" t="s">
        <v>293</v>
      </c>
      <c r="C43" s="198">
        <v>6128</v>
      </c>
      <c r="D43" s="198">
        <v>0</v>
      </c>
      <c r="E43" s="198"/>
      <c r="F43" s="198"/>
      <c r="G43" s="198" t="s">
        <v>252</v>
      </c>
      <c r="H43" s="198" t="s">
        <v>250</v>
      </c>
    </row>
    <row r="44" spans="1:8" x14ac:dyDescent="0.25">
      <c r="A44" s="1" t="s">
        <v>0</v>
      </c>
      <c r="B44" s="224" t="s">
        <v>294</v>
      </c>
      <c r="C44" s="198">
        <v>29690</v>
      </c>
      <c r="D44" s="198">
        <v>0</v>
      </c>
      <c r="E44" s="198"/>
      <c r="F44" s="198" t="s">
        <v>270</v>
      </c>
      <c r="G44" s="198" t="s">
        <v>252</v>
      </c>
      <c r="H44" s="198" t="s">
        <v>250</v>
      </c>
    </row>
    <row r="45" spans="1:8" x14ac:dyDescent="0.25">
      <c r="A45" s="1" t="s">
        <v>0</v>
      </c>
      <c r="B45" s="1" t="s">
        <v>295</v>
      </c>
      <c r="C45" s="198">
        <v>6117</v>
      </c>
      <c r="D45" s="198">
        <v>0</v>
      </c>
      <c r="E45" s="198"/>
      <c r="F45" s="198"/>
      <c r="G45" s="198" t="s">
        <v>252</v>
      </c>
      <c r="H45" s="198" t="s">
        <v>250</v>
      </c>
    </row>
    <row r="46" spans="1:8" x14ac:dyDescent="0.25">
      <c r="A46" s="1" t="s">
        <v>0</v>
      </c>
      <c r="B46" s="224" t="s">
        <v>296</v>
      </c>
      <c r="C46" s="198">
        <v>6115</v>
      </c>
      <c r="D46" s="214">
        <v>5.8355566000000003</v>
      </c>
      <c r="E46" s="198"/>
      <c r="F46" s="198" t="s">
        <v>270</v>
      </c>
      <c r="G46" s="198" t="s">
        <v>252</v>
      </c>
      <c r="H46" s="198" t="s">
        <v>250</v>
      </c>
    </row>
    <row r="47" spans="1:8" x14ac:dyDescent="0.25">
      <c r="A47" s="1" t="s">
        <v>0</v>
      </c>
      <c r="B47" s="224" t="s">
        <v>297</v>
      </c>
      <c r="C47" s="198">
        <v>6127</v>
      </c>
      <c r="D47" s="198">
        <v>0</v>
      </c>
      <c r="E47" s="198"/>
      <c r="F47" s="198" t="s">
        <v>270</v>
      </c>
      <c r="G47" s="198" t="s">
        <v>252</v>
      </c>
      <c r="H47" s="198" t="s">
        <v>250</v>
      </c>
    </row>
    <row r="48" spans="1:8" x14ac:dyDescent="0.25">
      <c r="A48" s="1" t="s">
        <v>0</v>
      </c>
      <c r="B48" s="1" t="s">
        <v>298</v>
      </c>
      <c r="C48" s="198">
        <v>6113</v>
      </c>
      <c r="D48" s="198">
        <v>0</v>
      </c>
      <c r="E48" s="198"/>
      <c r="F48" s="198"/>
      <c r="G48" s="198" t="s">
        <v>252</v>
      </c>
      <c r="H48" s="198" t="s">
        <v>250</v>
      </c>
    </row>
    <row r="49" spans="1:8" x14ac:dyDescent="0.25">
      <c r="A49" s="1" t="s">
        <v>0</v>
      </c>
      <c r="B49" s="1" t="s">
        <v>299</v>
      </c>
      <c r="C49" s="198">
        <v>6114</v>
      </c>
      <c r="D49" s="198">
        <v>0</v>
      </c>
      <c r="E49" s="198"/>
      <c r="F49" s="198"/>
      <c r="G49" s="198" t="s">
        <v>252</v>
      </c>
      <c r="H49" s="198" t="s">
        <v>250</v>
      </c>
    </row>
    <row r="50" spans="1:8" x14ac:dyDescent="0.25">
      <c r="A50" s="1" t="s">
        <v>0</v>
      </c>
      <c r="B50" s="1" t="s">
        <v>300</v>
      </c>
      <c r="C50" s="198">
        <v>6135</v>
      </c>
      <c r="D50" s="214">
        <v>71.995091400000007</v>
      </c>
      <c r="E50" s="198"/>
      <c r="F50" s="198"/>
      <c r="G50" s="198" t="s">
        <v>252</v>
      </c>
      <c r="H50" s="198" t="s">
        <v>250</v>
      </c>
    </row>
    <row r="51" spans="1:8" x14ac:dyDescent="0.25">
      <c r="A51" s="1" t="s">
        <v>0</v>
      </c>
      <c r="B51" s="1" t="s">
        <v>301</v>
      </c>
      <c r="C51" s="198">
        <v>6121</v>
      </c>
      <c r="D51" s="214">
        <v>71.497023999999996</v>
      </c>
      <c r="E51" s="198"/>
      <c r="F51" s="198"/>
      <c r="G51" s="198" t="s">
        <v>252</v>
      </c>
      <c r="H51" s="198" t="s">
        <v>250</v>
      </c>
    </row>
    <row r="52" spans="1:8" x14ac:dyDescent="0.25">
      <c r="A52" s="1" t="s">
        <v>0</v>
      </c>
      <c r="B52" s="224" t="s">
        <v>302</v>
      </c>
      <c r="C52" s="198">
        <v>6112</v>
      </c>
      <c r="D52" s="198">
        <v>0</v>
      </c>
      <c r="E52" s="198"/>
      <c r="F52" s="198" t="s">
        <v>270</v>
      </c>
      <c r="G52" s="198" t="s">
        <v>252</v>
      </c>
      <c r="H52" s="198" t="s">
        <v>250</v>
      </c>
    </row>
    <row r="53" spans="1:8" x14ac:dyDescent="0.25">
      <c r="A53" s="1" t="s">
        <v>0</v>
      </c>
      <c r="B53" s="1" t="s">
        <v>303</v>
      </c>
      <c r="C53" s="198">
        <v>6106</v>
      </c>
      <c r="D53" s="214">
        <v>99.998755399999993</v>
      </c>
      <c r="E53" s="198"/>
      <c r="F53" s="198"/>
      <c r="G53" s="198" t="s">
        <v>252</v>
      </c>
      <c r="H53" s="198" t="s">
        <v>250</v>
      </c>
    </row>
    <row r="54" spans="1:8" x14ac:dyDescent="0.25">
      <c r="A54" s="1" t="s">
        <v>0</v>
      </c>
      <c r="B54" s="1" t="s">
        <v>304</v>
      </c>
      <c r="C54" s="198">
        <v>6129</v>
      </c>
      <c r="D54" s="198">
        <v>0</v>
      </c>
      <c r="E54" s="198"/>
      <c r="F54" s="198"/>
      <c r="G54" s="198" t="s">
        <v>252</v>
      </c>
      <c r="H54" s="198" t="s">
        <v>250</v>
      </c>
    </row>
    <row r="55" spans="1:8" x14ac:dyDescent="0.25">
      <c r="A55" s="1" t="s">
        <v>33</v>
      </c>
      <c r="B55" s="1" t="s">
        <v>305</v>
      </c>
      <c r="C55" s="198">
        <v>31668</v>
      </c>
      <c r="D55" s="214">
        <v>19.379744800000001</v>
      </c>
      <c r="E55" s="198"/>
      <c r="F55" s="198"/>
      <c r="G55" s="198" t="s">
        <v>250</v>
      </c>
      <c r="H55" s="198" t="s">
        <v>250</v>
      </c>
    </row>
    <row r="56" spans="1:8" x14ac:dyDescent="0.25">
      <c r="A56" s="1" t="s">
        <v>33</v>
      </c>
      <c r="B56" s="1" t="s">
        <v>306</v>
      </c>
      <c r="C56" s="198">
        <v>31763</v>
      </c>
      <c r="D56" s="214">
        <v>3.6382962999999999</v>
      </c>
      <c r="E56" s="198"/>
      <c r="F56" s="198"/>
      <c r="G56" s="198" t="s">
        <v>250</v>
      </c>
      <c r="H56" s="198" t="s">
        <v>252</v>
      </c>
    </row>
    <row r="57" spans="1:8" x14ac:dyDescent="0.25">
      <c r="A57" s="1" t="s">
        <v>33</v>
      </c>
      <c r="B57" s="1" t="s">
        <v>307</v>
      </c>
      <c r="C57" s="198">
        <v>31764</v>
      </c>
      <c r="D57" s="198">
        <v>0</v>
      </c>
      <c r="E57" s="198"/>
      <c r="F57" s="198"/>
      <c r="G57" s="198" t="s">
        <v>250</v>
      </c>
      <c r="H57" s="198" t="s">
        <v>250</v>
      </c>
    </row>
    <row r="58" spans="1:8" x14ac:dyDescent="0.25">
      <c r="A58" s="1" t="s">
        <v>33</v>
      </c>
      <c r="B58" s="1" t="s">
        <v>308</v>
      </c>
      <c r="C58" s="198">
        <v>31765</v>
      </c>
      <c r="D58" s="198">
        <v>0</v>
      </c>
      <c r="E58" s="198"/>
      <c r="F58" s="198"/>
      <c r="G58" s="198" t="s">
        <v>250</v>
      </c>
      <c r="H58" s="198" t="s">
        <v>250</v>
      </c>
    </row>
    <row r="59" spans="1:8" x14ac:dyDescent="0.25">
      <c r="A59" s="1" t="s">
        <v>33</v>
      </c>
      <c r="B59" s="1" t="s">
        <v>309</v>
      </c>
      <c r="C59" s="198">
        <v>31766</v>
      </c>
      <c r="D59" s="198">
        <v>0</v>
      </c>
      <c r="E59" s="198"/>
      <c r="F59" s="198"/>
      <c r="G59" s="198" t="s">
        <v>250</v>
      </c>
      <c r="H59" s="198" t="s">
        <v>250</v>
      </c>
    </row>
    <row r="60" spans="1:8" x14ac:dyDescent="0.25">
      <c r="A60" s="1" t="s">
        <v>33</v>
      </c>
      <c r="B60" s="1" t="s">
        <v>310</v>
      </c>
      <c r="C60" s="198">
        <v>31767</v>
      </c>
      <c r="D60" s="198">
        <v>0</v>
      </c>
      <c r="E60" s="198"/>
      <c r="F60" s="198"/>
      <c r="G60" s="198" t="s">
        <v>250</v>
      </c>
      <c r="H60" s="198" t="s">
        <v>250</v>
      </c>
    </row>
    <row r="61" spans="1:8" x14ac:dyDescent="0.25">
      <c r="A61" s="1" t="s">
        <v>33</v>
      </c>
      <c r="B61" s="1" t="s">
        <v>311</v>
      </c>
      <c r="C61" s="198">
        <v>6148</v>
      </c>
      <c r="D61" s="214">
        <v>51.2411107</v>
      </c>
      <c r="E61" s="198"/>
      <c r="F61" s="198"/>
      <c r="G61" s="198" t="s">
        <v>252</v>
      </c>
      <c r="H61" s="198" t="s">
        <v>250</v>
      </c>
    </row>
    <row r="62" spans="1:8" x14ac:dyDescent="0.25">
      <c r="A62" s="1" t="s">
        <v>33</v>
      </c>
      <c r="B62" s="1" t="s">
        <v>312</v>
      </c>
      <c r="C62" s="198">
        <v>6139</v>
      </c>
      <c r="D62" s="198">
        <v>0</v>
      </c>
      <c r="E62" s="198"/>
      <c r="F62" s="198"/>
      <c r="G62" s="198" t="s">
        <v>252</v>
      </c>
      <c r="H62" s="198" t="s">
        <v>250</v>
      </c>
    </row>
    <row r="63" spans="1:8" x14ac:dyDescent="0.25">
      <c r="A63" s="1" t="s">
        <v>33</v>
      </c>
      <c r="B63" s="1" t="s">
        <v>313</v>
      </c>
      <c r="C63" s="198">
        <v>30811</v>
      </c>
      <c r="D63" s="198">
        <v>0</v>
      </c>
      <c r="E63" s="198"/>
      <c r="F63" s="198"/>
      <c r="G63" s="198" t="s">
        <v>250</v>
      </c>
      <c r="H63" s="198" t="s">
        <v>252</v>
      </c>
    </row>
    <row r="64" spans="1:8" x14ac:dyDescent="0.25">
      <c r="A64" s="1" t="s">
        <v>33</v>
      </c>
      <c r="B64" s="1" t="s">
        <v>314</v>
      </c>
      <c r="C64" s="198">
        <v>6146</v>
      </c>
      <c r="D64" s="198">
        <v>0</v>
      </c>
      <c r="E64" s="198"/>
      <c r="F64" s="198"/>
      <c r="G64" s="198" t="s">
        <v>250</v>
      </c>
      <c r="H64" s="198" t="s">
        <v>250</v>
      </c>
    </row>
    <row r="65" spans="1:8" x14ac:dyDescent="0.25">
      <c r="A65" s="1" t="s">
        <v>33</v>
      </c>
      <c r="B65" s="1" t="s">
        <v>315</v>
      </c>
      <c r="C65" s="198">
        <v>6137</v>
      </c>
      <c r="D65" s="214">
        <v>61.4088134</v>
      </c>
      <c r="E65" s="198"/>
      <c r="F65" s="198"/>
      <c r="G65" s="198" t="s">
        <v>252</v>
      </c>
      <c r="H65" s="198" t="s">
        <v>250</v>
      </c>
    </row>
    <row r="66" spans="1:8" x14ac:dyDescent="0.25">
      <c r="A66" s="1" t="s">
        <v>33</v>
      </c>
      <c r="B66" s="224" t="s">
        <v>316</v>
      </c>
      <c r="C66" s="198">
        <v>6147</v>
      </c>
      <c r="D66" s="198">
        <v>0</v>
      </c>
      <c r="E66" s="198"/>
      <c r="F66" s="198" t="s">
        <v>270</v>
      </c>
      <c r="G66" s="198" t="s">
        <v>250</v>
      </c>
      <c r="H66" s="198" t="s">
        <v>250</v>
      </c>
    </row>
    <row r="67" spans="1:8" x14ac:dyDescent="0.25">
      <c r="A67" s="1" t="s">
        <v>33</v>
      </c>
      <c r="B67" s="1" t="s">
        <v>317</v>
      </c>
      <c r="C67" s="198">
        <v>6145</v>
      </c>
      <c r="D67" s="198">
        <v>0</v>
      </c>
      <c r="E67" s="198"/>
      <c r="F67" s="198"/>
      <c r="G67" s="198" t="s">
        <v>250</v>
      </c>
      <c r="H67" s="198" t="s">
        <v>250</v>
      </c>
    </row>
    <row r="68" spans="1:8" x14ac:dyDescent="0.25">
      <c r="A68" s="1" t="s">
        <v>33</v>
      </c>
      <c r="B68" s="1" t="s">
        <v>318</v>
      </c>
      <c r="C68" s="198">
        <v>45660</v>
      </c>
      <c r="D68" s="214">
        <v>3.14375E-2</v>
      </c>
      <c r="E68" s="198"/>
      <c r="F68" s="198"/>
      <c r="G68" s="198" t="s">
        <v>250</v>
      </c>
      <c r="H68" s="198" t="s">
        <v>252</v>
      </c>
    </row>
    <row r="69" spans="1:8" x14ac:dyDescent="0.25">
      <c r="A69" s="1" t="s">
        <v>33</v>
      </c>
      <c r="B69" s="1" t="s">
        <v>319</v>
      </c>
      <c r="C69" s="198">
        <v>6142</v>
      </c>
      <c r="D69" s="198">
        <v>0</v>
      </c>
      <c r="E69" s="198"/>
      <c r="F69" s="198"/>
      <c r="G69" s="198" t="s">
        <v>252</v>
      </c>
      <c r="H69" s="198" t="s">
        <v>250</v>
      </c>
    </row>
    <row r="70" spans="1:8" x14ac:dyDescent="0.25">
      <c r="A70" s="1" t="s">
        <v>33</v>
      </c>
      <c r="B70" s="1" t="s">
        <v>320</v>
      </c>
      <c r="C70" s="198">
        <v>6143</v>
      </c>
      <c r="D70" s="198">
        <v>0</v>
      </c>
      <c r="E70" s="198"/>
      <c r="F70" s="198"/>
      <c r="G70" s="198" t="s">
        <v>252</v>
      </c>
      <c r="H70" s="198" t="s">
        <v>250</v>
      </c>
    </row>
    <row r="71" spans="1:8" x14ac:dyDescent="0.25">
      <c r="A71" s="1" t="s">
        <v>33</v>
      </c>
      <c r="B71" s="1" t="s">
        <v>321</v>
      </c>
      <c r="C71" s="198">
        <v>6141</v>
      </c>
      <c r="D71" s="214">
        <v>64.720057699999998</v>
      </c>
      <c r="E71" s="198"/>
      <c r="F71" s="198"/>
      <c r="G71" s="198" t="s">
        <v>252</v>
      </c>
      <c r="H71" s="198" t="s">
        <v>250</v>
      </c>
    </row>
    <row r="72" spans="1:8" x14ac:dyDescent="0.25">
      <c r="A72" s="6" t="s">
        <v>33</v>
      </c>
      <c r="B72" s="6" t="s">
        <v>322</v>
      </c>
      <c r="C72" s="64">
        <v>30813</v>
      </c>
      <c r="D72" s="64">
        <v>0</v>
      </c>
      <c r="E72" s="64"/>
      <c r="F72" s="64"/>
      <c r="G72" s="64" t="s">
        <v>250</v>
      </c>
      <c r="H72" s="64" t="s">
        <v>252</v>
      </c>
    </row>
    <row r="73" spans="1:8" x14ac:dyDescent="0.25">
      <c r="A73" s="1" t="s">
        <v>33</v>
      </c>
      <c r="B73" s="1" t="s">
        <v>323</v>
      </c>
      <c r="C73" s="198">
        <v>6138</v>
      </c>
      <c r="D73" s="214">
        <v>23.775903599999999</v>
      </c>
      <c r="E73" s="198"/>
      <c r="F73" s="198"/>
      <c r="G73" s="198" t="s">
        <v>250</v>
      </c>
      <c r="H73" s="198" t="s">
        <v>250</v>
      </c>
    </row>
    <row r="74" spans="1:8" x14ac:dyDescent="0.25">
      <c r="A74" s="1" t="s">
        <v>33</v>
      </c>
      <c r="B74" s="1" t="s">
        <v>324</v>
      </c>
      <c r="C74" s="198">
        <v>31720</v>
      </c>
      <c r="D74" s="198">
        <v>0</v>
      </c>
      <c r="E74" s="198"/>
      <c r="F74" s="198"/>
      <c r="G74" s="198" t="s">
        <v>250</v>
      </c>
      <c r="H74" s="198" t="s">
        <v>250</v>
      </c>
    </row>
    <row r="75" spans="1:8" x14ac:dyDescent="0.25">
      <c r="A75" s="1" t="s">
        <v>33</v>
      </c>
      <c r="B75" s="1" t="s">
        <v>325</v>
      </c>
      <c r="C75" s="198">
        <v>6140</v>
      </c>
      <c r="D75" s="198">
        <v>0</v>
      </c>
      <c r="E75" s="198"/>
      <c r="F75" s="198"/>
      <c r="G75" s="198" t="s">
        <v>252</v>
      </c>
      <c r="H75" s="198" t="s">
        <v>250</v>
      </c>
    </row>
    <row r="76" spans="1:8" x14ac:dyDescent="0.25">
      <c r="A76" s="1" t="s">
        <v>33</v>
      </c>
      <c r="B76" s="1" t="s">
        <v>326</v>
      </c>
      <c r="C76" s="198">
        <v>30812</v>
      </c>
      <c r="D76" s="198">
        <v>0</v>
      </c>
      <c r="E76" s="198"/>
      <c r="F76" s="198"/>
      <c r="G76" s="198" t="s">
        <v>250</v>
      </c>
      <c r="H76" s="198" t="s">
        <v>252</v>
      </c>
    </row>
    <row r="77" spans="1:8" x14ac:dyDescent="0.25">
      <c r="A77" s="1" t="s">
        <v>1</v>
      </c>
      <c r="B77" s="1" t="s">
        <v>327</v>
      </c>
      <c r="C77" s="198">
        <v>6076</v>
      </c>
      <c r="D77" s="214">
        <v>99.999388699999997</v>
      </c>
      <c r="E77" s="198"/>
      <c r="F77" s="198"/>
      <c r="G77" s="198" t="s">
        <v>252</v>
      </c>
      <c r="H77" s="198" t="s">
        <v>250</v>
      </c>
    </row>
    <row r="78" spans="1:8" x14ac:dyDescent="0.25">
      <c r="A78" s="1" t="s">
        <v>1</v>
      </c>
      <c r="B78" s="1" t="s">
        <v>328</v>
      </c>
      <c r="C78" s="198">
        <v>6078</v>
      </c>
      <c r="D78" s="214">
        <v>99.999623900000003</v>
      </c>
      <c r="E78" s="198"/>
      <c r="F78" s="198"/>
      <c r="G78" s="198" t="s">
        <v>252</v>
      </c>
      <c r="H78" s="198" t="s">
        <v>250</v>
      </c>
    </row>
    <row r="79" spans="1:8" x14ac:dyDescent="0.25">
      <c r="A79" s="1" t="s">
        <v>1</v>
      </c>
      <c r="B79" s="1" t="s">
        <v>329</v>
      </c>
      <c r="C79" s="198">
        <v>6081</v>
      </c>
      <c r="D79" s="214">
        <v>0.29263899999999998</v>
      </c>
      <c r="E79" s="198"/>
      <c r="F79" s="198"/>
      <c r="G79" s="198" t="s">
        <v>252</v>
      </c>
      <c r="H79" s="198" t="s">
        <v>250</v>
      </c>
    </row>
    <row r="80" spans="1:8" x14ac:dyDescent="0.25">
      <c r="A80" s="1" t="s">
        <v>1</v>
      </c>
      <c r="B80" s="1" t="s">
        <v>330</v>
      </c>
      <c r="C80" s="198">
        <v>6079</v>
      </c>
      <c r="D80" s="198">
        <v>0</v>
      </c>
      <c r="E80" s="198"/>
      <c r="F80" s="198"/>
      <c r="G80" s="198" t="s">
        <v>252</v>
      </c>
      <c r="H80" s="198" t="s">
        <v>250</v>
      </c>
    </row>
    <row r="81" spans="1:8" x14ac:dyDescent="0.25">
      <c r="A81" s="1" t="s">
        <v>1</v>
      </c>
      <c r="B81" s="1" t="s">
        <v>331</v>
      </c>
      <c r="C81" s="198">
        <v>6083</v>
      </c>
      <c r="D81" s="214">
        <v>95.895550600000007</v>
      </c>
      <c r="E81" s="198"/>
      <c r="F81" s="198"/>
      <c r="G81" s="198" t="s">
        <v>252</v>
      </c>
      <c r="H81" s="198" t="s">
        <v>250</v>
      </c>
    </row>
    <row r="82" spans="1:8" x14ac:dyDescent="0.25">
      <c r="A82" s="1" t="s">
        <v>1</v>
      </c>
      <c r="B82" s="1" t="s">
        <v>332</v>
      </c>
      <c r="C82" s="198">
        <v>6077</v>
      </c>
      <c r="D82" s="214">
        <v>98.810341699999995</v>
      </c>
      <c r="E82" s="198"/>
      <c r="F82" s="198"/>
      <c r="G82" s="198" t="s">
        <v>252</v>
      </c>
      <c r="H82" s="198" t="s">
        <v>250</v>
      </c>
    </row>
    <row r="83" spans="1:8" x14ac:dyDescent="0.25">
      <c r="A83" s="1" t="s">
        <v>1</v>
      </c>
      <c r="B83" s="1" t="s">
        <v>333</v>
      </c>
      <c r="C83" s="198">
        <v>6082</v>
      </c>
      <c r="D83" s="214">
        <v>99.966853700000001</v>
      </c>
      <c r="E83" s="198"/>
      <c r="F83" s="198"/>
      <c r="G83" s="198" t="s">
        <v>252</v>
      </c>
      <c r="H83" s="198" t="s">
        <v>250</v>
      </c>
    </row>
    <row r="84" spans="1:8" x14ac:dyDescent="0.25">
      <c r="A84" s="1" t="s">
        <v>1</v>
      </c>
      <c r="B84" s="1" t="s">
        <v>334</v>
      </c>
      <c r="C84" s="198">
        <v>6080</v>
      </c>
      <c r="D84" s="214">
        <v>99.9995251</v>
      </c>
      <c r="E84" s="198"/>
      <c r="F84" s="198"/>
      <c r="G84" s="198" t="s">
        <v>252</v>
      </c>
      <c r="H84" s="198" t="s">
        <v>250</v>
      </c>
    </row>
    <row r="85" spans="1:8" x14ac:dyDescent="0.25">
      <c r="A85" s="1" t="s">
        <v>2</v>
      </c>
      <c r="B85" s="1" t="s">
        <v>335</v>
      </c>
      <c r="C85" s="198">
        <v>6895</v>
      </c>
      <c r="D85" s="214">
        <v>99.999639999999999</v>
      </c>
      <c r="E85" s="198"/>
      <c r="F85" s="198"/>
      <c r="G85" s="198" t="s">
        <v>252</v>
      </c>
      <c r="H85" s="198" t="s">
        <v>250</v>
      </c>
    </row>
    <row r="86" spans="1:8" x14ac:dyDescent="0.25">
      <c r="A86" s="1" t="s">
        <v>2</v>
      </c>
      <c r="B86" s="1" t="s">
        <v>336</v>
      </c>
      <c r="C86" s="198">
        <v>6890</v>
      </c>
      <c r="D86" s="214">
        <v>99.999796900000007</v>
      </c>
      <c r="E86" s="198"/>
      <c r="F86" s="198"/>
      <c r="G86" s="198" t="s">
        <v>252</v>
      </c>
      <c r="H86" s="198" t="s">
        <v>250</v>
      </c>
    </row>
    <row r="87" spans="1:8" x14ac:dyDescent="0.25">
      <c r="A87" s="1" t="s">
        <v>2</v>
      </c>
      <c r="B87" s="1" t="s">
        <v>337</v>
      </c>
      <c r="C87" s="198">
        <v>6892</v>
      </c>
      <c r="D87" s="214">
        <v>26.539399299999999</v>
      </c>
      <c r="E87" s="198"/>
      <c r="F87" s="198"/>
      <c r="G87" s="198" t="s">
        <v>252</v>
      </c>
      <c r="H87" s="198" t="s">
        <v>250</v>
      </c>
    </row>
    <row r="88" spans="1:8" x14ac:dyDescent="0.25">
      <c r="A88" s="1" t="s">
        <v>2</v>
      </c>
      <c r="B88" s="1" t="s">
        <v>338</v>
      </c>
      <c r="C88" s="198">
        <v>6893</v>
      </c>
      <c r="D88" s="214">
        <v>84.127739199999994</v>
      </c>
      <c r="E88" s="198"/>
      <c r="F88" s="198"/>
      <c r="G88" s="198" t="s">
        <v>252</v>
      </c>
      <c r="H88" s="198" t="s">
        <v>250</v>
      </c>
    </row>
    <row r="89" spans="1:8" x14ac:dyDescent="0.25">
      <c r="A89" s="1" t="s">
        <v>2</v>
      </c>
      <c r="B89" s="1" t="s">
        <v>339</v>
      </c>
      <c r="C89" s="198">
        <v>6896</v>
      </c>
      <c r="D89" s="214">
        <v>54.3830107</v>
      </c>
      <c r="E89" s="198"/>
      <c r="F89" s="198"/>
      <c r="G89" s="198" t="s">
        <v>252</v>
      </c>
      <c r="H89" s="198" t="s">
        <v>250</v>
      </c>
    </row>
    <row r="90" spans="1:8" x14ac:dyDescent="0.25">
      <c r="A90" s="1" t="s">
        <v>2</v>
      </c>
      <c r="B90" s="1" t="s">
        <v>340</v>
      </c>
      <c r="C90" s="198">
        <v>6891</v>
      </c>
      <c r="D90" s="214">
        <v>99.999874500000004</v>
      </c>
      <c r="E90" s="198"/>
      <c r="F90" s="198"/>
      <c r="G90" s="198" t="s">
        <v>252</v>
      </c>
      <c r="H90" s="198" t="s">
        <v>250</v>
      </c>
    </row>
    <row r="91" spans="1:8" x14ac:dyDescent="0.25">
      <c r="A91" s="1" t="s">
        <v>2</v>
      </c>
      <c r="B91" s="1" t="s">
        <v>341</v>
      </c>
      <c r="C91" s="198">
        <v>6889</v>
      </c>
      <c r="D91" s="198">
        <v>0</v>
      </c>
      <c r="E91" s="198"/>
      <c r="F91" s="198"/>
      <c r="G91" s="198" t="s">
        <v>252</v>
      </c>
      <c r="H91" s="198" t="s">
        <v>250</v>
      </c>
    </row>
    <row r="92" spans="1:8" x14ac:dyDescent="0.25">
      <c r="A92" s="1" t="s">
        <v>2</v>
      </c>
      <c r="B92" s="1" t="s">
        <v>342</v>
      </c>
      <c r="C92" s="198">
        <v>6894</v>
      </c>
      <c r="D92" s="214">
        <v>99.999999900000006</v>
      </c>
      <c r="E92" s="198"/>
      <c r="F92" s="198"/>
      <c r="G92" s="198" t="s">
        <v>252</v>
      </c>
      <c r="H92" s="198" t="s">
        <v>250</v>
      </c>
    </row>
    <row r="93" spans="1:8" x14ac:dyDescent="0.25">
      <c r="A93" s="1" t="s">
        <v>3</v>
      </c>
      <c r="B93" s="1" t="s">
        <v>343</v>
      </c>
      <c r="C93" s="198">
        <v>6089</v>
      </c>
      <c r="D93" s="214">
        <v>99.366819599999999</v>
      </c>
      <c r="E93" s="198"/>
      <c r="F93" s="198"/>
      <c r="G93" s="198" t="s">
        <v>252</v>
      </c>
      <c r="H93" s="198" t="s">
        <v>250</v>
      </c>
    </row>
    <row r="94" spans="1:8" x14ac:dyDescent="0.25">
      <c r="A94" s="1" t="s">
        <v>3</v>
      </c>
      <c r="B94" s="1" t="s">
        <v>344</v>
      </c>
      <c r="C94" s="198">
        <v>6087</v>
      </c>
      <c r="D94" s="214">
        <v>95.023125899999997</v>
      </c>
      <c r="E94" s="198"/>
      <c r="F94" s="198"/>
      <c r="G94" s="198" t="s">
        <v>252</v>
      </c>
      <c r="H94" s="198" t="s">
        <v>250</v>
      </c>
    </row>
    <row r="95" spans="1:8" x14ac:dyDescent="0.25">
      <c r="A95" s="1" t="s">
        <v>3</v>
      </c>
      <c r="B95" s="1" t="s">
        <v>345</v>
      </c>
      <c r="C95" s="198">
        <v>24249</v>
      </c>
      <c r="D95" s="214">
        <v>99.998995800000003</v>
      </c>
      <c r="E95" s="198"/>
      <c r="F95" s="198"/>
      <c r="G95" s="198" t="s">
        <v>252</v>
      </c>
      <c r="H95" s="198" t="s">
        <v>250</v>
      </c>
    </row>
    <row r="96" spans="1:8" x14ac:dyDescent="0.25">
      <c r="A96" s="1" t="s">
        <v>3</v>
      </c>
      <c r="B96" s="1" t="s">
        <v>346</v>
      </c>
      <c r="C96" s="198">
        <v>6086</v>
      </c>
      <c r="D96" s="214">
        <v>91.112024700000006</v>
      </c>
      <c r="E96" s="198"/>
      <c r="F96" s="198"/>
      <c r="G96" s="198" t="s">
        <v>252</v>
      </c>
      <c r="H96" s="198" t="s">
        <v>250</v>
      </c>
    </row>
    <row r="97" spans="1:8" x14ac:dyDescent="0.25">
      <c r="A97" s="1" t="s">
        <v>3</v>
      </c>
      <c r="B97" s="224" t="s">
        <v>347</v>
      </c>
      <c r="C97" s="198">
        <v>47125</v>
      </c>
      <c r="D97" s="214">
        <v>67.798369399999999</v>
      </c>
      <c r="E97" s="198"/>
      <c r="F97" s="198" t="s">
        <v>270</v>
      </c>
      <c r="G97" s="198" t="s">
        <v>252</v>
      </c>
      <c r="H97" s="198" t="s">
        <v>250</v>
      </c>
    </row>
    <row r="98" spans="1:8" x14ac:dyDescent="0.25">
      <c r="A98" s="1" t="s">
        <v>3</v>
      </c>
      <c r="B98" s="1" t="s">
        <v>348</v>
      </c>
      <c r="C98" s="198">
        <v>6088</v>
      </c>
      <c r="D98" s="214">
        <v>37.3512682</v>
      </c>
      <c r="E98" s="198"/>
      <c r="F98" s="198"/>
      <c r="G98" s="198" t="s">
        <v>252</v>
      </c>
      <c r="H98" s="198" t="s">
        <v>250</v>
      </c>
    </row>
    <row r="99" spans="1:8" x14ac:dyDescent="0.25">
      <c r="A99" s="1" t="s">
        <v>3</v>
      </c>
      <c r="B99" s="1" t="s">
        <v>349</v>
      </c>
      <c r="C99" s="198">
        <v>6084</v>
      </c>
      <c r="D99" s="214">
        <v>98.981967999999995</v>
      </c>
      <c r="E99" s="198"/>
      <c r="F99" s="198"/>
      <c r="G99" s="198" t="s">
        <v>252</v>
      </c>
      <c r="H99" s="198" t="s">
        <v>250</v>
      </c>
    </row>
    <row r="100" spans="1:8" x14ac:dyDescent="0.25">
      <c r="A100" s="1" t="s">
        <v>3</v>
      </c>
      <c r="B100" s="1" t="s">
        <v>350</v>
      </c>
      <c r="C100" s="198">
        <v>24251</v>
      </c>
      <c r="D100" s="214">
        <v>54.223402200000002</v>
      </c>
      <c r="E100" s="198"/>
      <c r="F100" s="198"/>
      <c r="G100" s="198" t="s">
        <v>252</v>
      </c>
      <c r="H100" s="198" t="s">
        <v>250</v>
      </c>
    </row>
    <row r="101" spans="1:8" x14ac:dyDescent="0.25">
      <c r="A101" s="1" t="s">
        <v>3</v>
      </c>
      <c r="B101" s="1" t="s">
        <v>351</v>
      </c>
      <c r="C101" s="198">
        <v>6085</v>
      </c>
      <c r="D101" s="214">
        <v>99.44171</v>
      </c>
      <c r="E101" s="198"/>
      <c r="F101" s="198"/>
      <c r="G101" s="198" t="s">
        <v>252</v>
      </c>
      <c r="H101" s="198" t="s">
        <v>250</v>
      </c>
    </row>
    <row r="102" spans="1:8" x14ac:dyDescent="0.25">
      <c r="A102" s="1" t="s">
        <v>3</v>
      </c>
      <c r="B102" s="1" t="s">
        <v>352</v>
      </c>
      <c r="C102" s="198">
        <v>24252</v>
      </c>
      <c r="D102" s="198">
        <v>0</v>
      </c>
      <c r="E102" s="198"/>
      <c r="F102" s="198"/>
      <c r="G102" s="198" t="s">
        <v>252</v>
      </c>
      <c r="H102" s="198" t="s">
        <v>250</v>
      </c>
    </row>
    <row r="103" spans="1:8" x14ac:dyDescent="0.25">
      <c r="A103" s="1" t="s">
        <v>61</v>
      </c>
      <c r="B103" s="1" t="s">
        <v>353</v>
      </c>
      <c r="C103" s="198">
        <v>6058</v>
      </c>
      <c r="D103" s="214">
        <v>64.711699400000001</v>
      </c>
      <c r="E103" s="198"/>
      <c r="F103" s="198"/>
      <c r="G103" s="198" t="s">
        <v>252</v>
      </c>
      <c r="H103" s="198" t="s">
        <v>250</v>
      </c>
    </row>
    <row r="104" spans="1:8" x14ac:dyDescent="0.25">
      <c r="A104" s="1" t="s">
        <v>61</v>
      </c>
      <c r="B104" s="1" t="s">
        <v>354</v>
      </c>
      <c r="C104" s="198">
        <v>6068</v>
      </c>
      <c r="D104" s="214">
        <v>10.816888799999999</v>
      </c>
      <c r="E104" s="198"/>
      <c r="F104" s="198"/>
      <c r="G104" s="198" t="s">
        <v>252</v>
      </c>
      <c r="H104" s="198" t="s">
        <v>250</v>
      </c>
    </row>
    <row r="105" spans="1:8" x14ac:dyDescent="0.25">
      <c r="A105" s="1" t="s">
        <v>61</v>
      </c>
      <c r="B105" s="1" t="s">
        <v>355</v>
      </c>
      <c r="C105" s="198">
        <v>6062</v>
      </c>
      <c r="D105" s="214">
        <v>99.413546199999999</v>
      </c>
      <c r="E105" s="198"/>
      <c r="F105" s="198"/>
      <c r="G105" s="198" t="s">
        <v>252</v>
      </c>
      <c r="H105" s="198" t="s">
        <v>250</v>
      </c>
    </row>
    <row r="106" spans="1:8" x14ac:dyDescent="0.25">
      <c r="A106" s="1" t="s">
        <v>61</v>
      </c>
      <c r="B106" s="1" t="s">
        <v>356</v>
      </c>
      <c r="C106" s="198">
        <v>28635</v>
      </c>
      <c r="D106" s="198">
        <v>0</v>
      </c>
      <c r="E106" s="198"/>
      <c r="F106" s="198"/>
      <c r="G106" s="198" t="s">
        <v>252</v>
      </c>
      <c r="H106" s="198" t="s">
        <v>250</v>
      </c>
    </row>
    <row r="107" spans="1:8" x14ac:dyDescent="0.25">
      <c r="A107" s="1" t="s">
        <v>61</v>
      </c>
      <c r="B107" s="1" t="s">
        <v>357</v>
      </c>
      <c r="C107" s="198">
        <v>28610</v>
      </c>
      <c r="D107" s="214">
        <v>5.2082442999999996</v>
      </c>
      <c r="E107" s="198"/>
      <c r="F107" s="198"/>
      <c r="G107" s="198" t="s">
        <v>252</v>
      </c>
      <c r="H107" s="198" t="s">
        <v>250</v>
      </c>
    </row>
    <row r="108" spans="1:8" x14ac:dyDescent="0.25">
      <c r="A108" s="1" t="s">
        <v>61</v>
      </c>
      <c r="B108" s="224" t="s">
        <v>358</v>
      </c>
      <c r="C108" s="198">
        <v>6070</v>
      </c>
      <c r="D108" s="214">
        <v>0.14335539999999999</v>
      </c>
      <c r="E108" s="198"/>
      <c r="F108" s="198" t="s">
        <v>270</v>
      </c>
      <c r="G108" s="198" t="s">
        <v>252</v>
      </c>
      <c r="H108" s="198" t="s">
        <v>250</v>
      </c>
    </row>
    <row r="109" spans="1:8" x14ac:dyDescent="0.25">
      <c r="A109" s="1" t="s">
        <v>61</v>
      </c>
      <c r="B109" s="224" t="s">
        <v>359</v>
      </c>
      <c r="C109" s="198">
        <v>6069</v>
      </c>
      <c r="D109" s="214">
        <v>99.999999700000004</v>
      </c>
      <c r="E109" s="198"/>
      <c r="F109" s="198" t="s">
        <v>270</v>
      </c>
      <c r="G109" s="198" t="s">
        <v>252</v>
      </c>
      <c r="H109" s="198" t="s">
        <v>250</v>
      </c>
    </row>
    <row r="110" spans="1:8" x14ac:dyDescent="0.25">
      <c r="A110" s="1" t="s">
        <v>61</v>
      </c>
      <c r="B110" s="1" t="s">
        <v>360</v>
      </c>
      <c r="C110" s="198">
        <v>6074</v>
      </c>
      <c r="D110" s="214">
        <v>99.999248300000005</v>
      </c>
      <c r="E110" s="198"/>
      <c r="F110" s="198"/>
      <c r="G110" s="198" t="s">
        <v>252</v>
      </c>
      <c r="H110" s="198" t="s">
        <v>250</v>
      </c>
    </row>
    <row r="111" spans="1:8" x14ac:dyDescent="0.25">
      <c r="A111" s="1" t="s">
        <v>61</v>
      </c>
      <c r="B111" s="224" t="s">
        <v>361</v>
      </c>
      <c r="C111" s="198">
        <v>29671</v>
      </c>
      <c r="D111" s="214">
        <v>6.8799999999999998E-3</v>
      </c>
      <c r="E111" s="198"/>
      <c r="F111" s="198" t="s">
        <v>270</v>
      </c>
      <c r="G111" s="198" t="s">
        <v>252</v>
      </c>
      <c r="H111" s="198" t="s">
        <v>250</v>
      </c>
    </row>
    <row r="112" spans="1:8" x14ac:dyDescent="0.25">
      <c r="A112" s="1" t="s">
        <v>61</v>
      </c>
      <c r="B112" s="1" t="s">
        <v>362</v>
      </c>
      <c r="C112" s="198">
        <v>6071</v>
      </c>
      <c r="D112" s="198">
        <v>0</v>
      </c>
      <c r="E112" s="198"/>
      <c r="F112" s="198"/>
      <c r="G112" s="198" t="s">
        <v>252</v>
      </c>
      <c r="H112" s="198" t="s">
        <v>250</v>
      </c>
    </row>
    <row r="113" spans="1:8" x14ac:dyDescent="0.25">
      <c r="A113" s="1" t="s">
        <v>61</v>
      </c>
      <c r="B113" s="224" t="s">
        <v>363</v>
      </c>
      <c r="C113" s="198">
        <v>6063</v>
      </c>
      <c r="D113" s="198">
        <v>0</v>
      </c>
      <c r="E113" s="198"/>
      <c r="F113" s="198" t="s">
        <v>270</v>
      </c>
      <c r="G113" s="198" t="s">
        <v>252</v>
      </c>
      <c r="H113" s="198" t="s">
        <v>250</v>
      </c>
    </row>
    <row r="114" spans="1:8" x14ac:dyDescent="0.25">
      <c r="A114" s="1" t="s">
        <v>61</v>
      </c>
      <c r="B114" s="1" t="s">
        <v>364</v>
      </c>
      <c r="C114" s="198">
        <v>6061</v>
      </c>
      <c r="D114" s="214">
        <v>85.118644700000004</v>
      </c>
      <c r="E114" s="198"/>
      <c r="F114" s="198"/>
      <c r="G114" s="198" t="s">
        <v>252</v>
      </c>
      <c r="H114" s="198" t="s">
        <v>250</v>
      </c>
    </row>
    <row r="115" spans="1:8" x14ac:dyDescent="0.25">
      <c r="A115" s="1" t="s">
        <v>61</v>
      </c>
      <c r="B115" s="1" t="s">
        <v>365</v>
      </c>
      <c r="C115" s="198">
        <v>6075</v>
      </c>
      <c r="D115" s="214">
        <v>67.426349999999999</v>
      </c>
      <c r="E115" s="198"/>
      <c r="F115" s="198"/>
      <c r="G115" s="198" t="s">
        <v>252</v>
      </c>
      <c r="H115" s="198" t="s">
        <v>250</v>
      </c>
    </row>
    <row r="116" spans="1:8" x14ac:dyDescent="0.25">
      <c r="A116" s="1" t="s">
        <v>61</v>
      </c>
      <c r="B116" s="1" t="s">
        <v>366</v>
      </c>
      <c r="C116" s="198">
        <v>6057</v>
      </c>
      <c r="D116" s="214">
        <v>48.229625300000002</v>
      </c>
      <c r="E116" s="198"/>
      <c r="F116" s="198"/>
      <c r="G116" s="198" t="s">
        <v>252</v>
      </c>
      <c r="H116" s="198" t="s">
        <v>250</v>
      </c>
    </row>
    <row r="117" spans="1:8" x14ac:dyDescent="0.25">
      <c r="A117" s="1" t="s">
        <v>61</v>
      </c>
      <c r="B117" s="1" t="s">
        <v>367</v>
      </c>
      <c r="C117" s="198">
        <v>6067</v>
      </c>
      <c r="D117" s="214">
        <v>88.599242500000003</v>
      </c>
      <c r="E117" s="198"/>
      <c r="F117" s="198"/>
      <c r="G117" s="198" t="s">
        <v>252</v>
      </c>
      <c r="H117" s="198" t="s">
        <v>250</v>
      </c>
    </row>
    <row r="118" spans="1:8" x14ac:dyDescent="0.25">
      <c r="A118" s="1" t="s">
        <v>61</v>
      </c>
      <c r="B118" s="224" t="s">
        <v>368</v>
      </c>
      <c r="C118" s="198">
        <v>6072</v>
      </c>
      <c r="D118" s="198">
        <v>0</v>
      </c>
      <c r="E118" s="198"/>
      <c r="F118" s="198" t="s">
        <v>270</v>
      </c>
      <c r="G118" s="198" t="s">
        <v>252</v>
      </c>
      <c r="H118" s="198" t="s">
        <v>250</v>
      </c>
    </row>
    <row r="119" spans="1:8" x14ac:dyDescent="0.25">
      <c r="A119" s="1" t="s">
        <v>61</v>
      </c>
      <c r="B119" s="1" t="s">
        <v>369</v>
      </c>
      <c r="C119" s="198">
        <v>6064</v>
      </c>
      <c r="D119" s="198">
        <v>0</v>
      </c>
      <c r="E119" s="198"/>
      <c r="F119" s="198"/>
      <c r="G119" s="198" t="s">
        <v>252</v>
      </c>
      <c r="H119" s="198" t="s">
        <v>250</v>
      </c>
    </row>
    <row r="120" spans="1:8" x14ac:dyDescent="0.25">
      <c r="A120" s="1" t="s">
        <v>61</v>
      </c>
      <c r="B120" s="1" t="s">
        <v>370</v>
      </c>
      <c r="C120" s="198">
        <v>6059</v>
      </c>
      <c r="D120" s="214">
        <v>63.901618929999998</v>
      </c>
      <c r="E120" s="198"/>
      <c r="F120" s="198"/>
      <c r="G120" s="198" t="s">
        <v>252</v>
      </c>
      <c r="H120" s="198" t="s">
        <v>250</v>
      </c>
    </row>
    <row r="121" spans="1:8" x14ac:dyDescent="0.25">
      <c r="A121" s="1" t="s">
        <v>61</v>
      </c>
      <c r="B121" s="1" t="s">
        <v>371</v>
      </c>
      <c r="C121" s="198">
        <v>6065</v>
      </c>
      <c r="D121" s="214">
        <v>96.984939100000005</v>
      </c>
      <c r="E121" s="198"/>
      <c r="F121" s="198"/>
      <c r="G121" s="198" t="s">
        <v>252</v>
      </c>
      <c r="H121" s="198" t="s">
        <v>250</v>
      </c>
    </row>
    <row r="122" spans="1:8" x14ac:dyDescent="0.25">
      <c r="A122" s="1" t="s">
        <v>61</v>
      </c>
      <c r="B122" s="1" t="s">
        <v>372</v>
      </c>
      <c r="C122" s="198">
        <v>28605</v>
      </c>
      <c r="D122" s="214">
        <v>99.240834399999997</v>
      </c>
      <c r="E122" s="198"/>
      <c r="F122" s="198"/>
      <c r="G122" s="198" t="s">
        <v>252</v>
      </c>
      <c r="H122" s="198" t="s">
        <v>250</v>
      </c>
    </row>
    <row r="123" spans="1:8" x14ac:dyDescent="0.25">
      <c r="A123" s="1" t="s">
        <v>61</v>
      </c>
      <c r="B123" s="224" t="s">
        <v>373</v>
      </c>
      <c r="C123" s="198">
        <v>6066</v>
      </c>
      <c r="D123" s="214">
        <v>82.260605999999996</v>
      </c>
      <c r="E123" s="198"/>
      <c r="F123" s="198" t="s">
        <v>270</v>
      </c>
      <c r="G123" s="198" t="s">
        <v>252</v>
      </c>
      <c r="H123" s="198" t="s">
        <v>250</v>
      </c>
    </row>
    <row r="124" spans="1:8" x14ac:dyDescent="0.25">
      <c r="A124" s="1" t="s">
        <v>61</v>
      </c>
      <c r="B124" s="1" t="s">
        <v>374</v>
      </c>
      <c r="C124" s="198">
        <v>6060</v>
      </c>
      <c r="D124" s="214">
        <v>99.214242600000006</v>
      </c>
      <c r="E124" s="198"/>
      <c r="F124" s="198"/>
      <c r="G124" s="198" t="s">
        <v>252</v>
      </c>
      <c r="H124" s="198" t="s">
        <v>250</v>
      </c>
    </row>
    <row r="125" spans="1:8" x14ac:dyDescent="0.25">
      <c r="A125" s="1" t="s">
        <v>61</v>
      </c>
      <c r="B125" s="1" t="s">
        <v>375</v>
      </c>
      <c r="C125" s="198">
        <v>6073</v>
      </c>
      <c r="D125" s="214">
        <v>99.999189200000004</v>
      </c>
      <c r="E125" s="198"/>
      <c r="F125" s="198"/>
      <c r="G125" s="198" t="s">
        <v>252</v>
      </c>
      <c r="H125" s="198" t="s">
        <v>250</v>
      </c>
    </row>
    <row r="126" spans="1:8" x14ac:dyDescent="0.25">
      <c r="A126" s="1" t="s">
        <v>11</v>
      </c>
      <c r="B126" s="1" t="s">
        <v>376</v>
      </c>
      <c r="C126" s="198">
        <v>24855</v>
      </c>
      <c r="D126" s="198">
        <v>0</v>
      </c>
      <c r="E126" s="198"/>
      <c r="F126" s="198"/>
      <c r="G126" s="198" t="s">
        <v>252</v>
      </c>
      <c r="H126" s="198" t="s">
        <v>250</v>
      </c>
    </row>
    <row r="127" spans="1:8" x14ac:dyDescent="0.25">
      <c r="A127" s="1" t="s">
        <v>11</v>
      </c>
      <c r="B127" s="1" t="s">
        <v>377</v>
      </c>
      <c r="C127" s="198">
        <v>6103</v>
      </c>
      <c r="D127" s="214">
        <v>93.333607400000005</v>
      </c>
      <c r="E127" s="198"/>
      <c r="F127" s="198"/>
      <c r="G127" s="198" t="s">
        <v>252</v>
      </c>
      <c r="H127" s="198" t="s">
        <v>250</v>
      </c>
    </row>
    <row r="128" spans="1:8" x14ac:dyDescent="0.25">
      <c r="A128" s="1" t="s">
        <v>11</v>
      </c>
      <c r="B128" s="224" t="s">
        <v>378</v>
      </c>
      <c r="C128" s="198">
        <v>24863</v>
      </c>
      <c r="D128" s="214">
        <v>66.675407199999995</v>
      </c>
      <c r="E128" s="198"/>
      <c r="F128" s="198" t="s">
        <v>270</v>
      </c>
      <c r="G128" s="198" t="s">
        <v>252</v>
      </c>
      <c r="H128" s="198" t="s">
        <v>250</v>
      </c>
    </row>
    <row r="129" spans="1:8" x14ac:dyDescent="0.25">
      <c r="A129" s="1" t="s">
        <v>11</v>
      </c>
      <c r="B129" s="1" t="s">
        <v>379</v>
      </c>
      <c r="C129" s="198">
        <v>6096</v>
      </c>
      <c r="D129" s="214">
        <v>71.506036600000002</v>
      </c>
      <c r="E129" s="198"/>
      <c r="F129" s="198"/>
      <c r="G129" s="198" t="s">
        <v>252</v>
      </c>
      <c r="H129" s="198" t="s">
        <v>250</v>
      </c>
    </row>
    <row r="130" spans="1:8" x14ac:dyDescent="0.25">
      <c r="A130" s="1" t="s">
        <v>11</v>
      </c>
      <c r="B130" s="1" t="s">
        <v>380</v>
      </c>
      <c r="C130" s="198">
        <v>6097</v>
      </c>
      <c r="D130" s="214">
        <v>86.286208599999995</v>
      </c>
      <c r="E130" s="198"/>
      <c r="F130" s="198"/>
      <c r="G130" s="198" t="s">
        <v>252</v>
      </c>
      <c r="H130" s="198" t="s">
        <v>250</v>
      </c>
    </row>
    <row r="131" spans="1:8" x14ac:dyDescent="0.25">
      <c r="A131" s="1" t="s">
        <v>11</v>
      </c>
      <c r="B131" s="1" t="s">
        <v>381</v>
      </c>
      <c r="C131" s="198">
        <v>6090</v>
      </c>
      <c r="D131" s="214">
        <v>99.278363900000002</v>
      </c>
      <c r="E131" s="198"/>
      <c r="F131" s="198"/>
      <c r="G131" s="198" t="s">
        <v>252</v>
      </c>
      <c r="H131" s="198" t="s">
        <v>250</v>
      </c>
    </row>
    <row r="132" spans="1:8" x14ac:dyDescent="0.25">
      <c r="A132" s="1" t="s">
        <v>11</v>
      </c>
      <c r="B132" s="1" t="s">
        <v>382</v>
      </c>
      <c r="C132" s="198">
        <v>6093</v>
      </c>
      <c r="D132" s="214">
        <v>44.337623399999998</v>
      </c>
      <c r="E132" s="198"/>
      <c r="F132" s="198"/>
      <c r="G132" s="198" t="s">
        <v>252</v>
      </c>
      <c r="H132" s="198" t="s">
        <v>250</v>
      </c>
    </row>
    <row r="133" spans="1:8" x14ac:dyDescent="0.25">
      <c r="A133" s="1" t="s">
        <v>11</v>
      </c>
      <c r="B133" s="1" t="s">
        <v>383</v>
      </c>
      <c r="C133" s="198">
        <v>6098</v>
      </c>
      <c r="D133" s="214">
        <v>79.381596799999997</v>
      </c>
      <c r="E133" s="198"/>
      <c r="F133" s="198"/>
      <c r="G133" s="198" t="s">
        <v>252</v>
      </c>
      <c r="H133" s="198" t="s">
        <v>250</v>
      </c>
    </row>
    <row r="134" spans="1:8" x14ac:dyDescent="0.25">
      <c r="A134" s="1" t="s">
        <v>11</v>
      </c>
      <c r="B134" s="1" t="s">
        <v>384</v>
      </c>
      <c r="C134" s="198">
        <v>6099</v>
      </c>
      <c r="D134" s="214">
        <v>87.782791099999997</v>
      </c>
      <c r="E134" s="198"/>
      <c r="F134" s="198"/>
      <c r="G134" s="198" t="s">
        <v>252</v>
      </c>
      <c r="H134" s="198" t="s">
        <v>250</v>
      </c>
    </row>
    <row r="135" spans="1:8" x14ac:dyDescent="0.25">
      <c r="A135" s="1" t="s">
        <v>11</v>
      </c>
      <c r="B135" s="1" t="s">
        <v>385</v>
      </c>
      <c r="C135" s="198">
        <v>6095</v>
      </c>
      <c r="D135" s="214">
        <v>97.659217900000002</v>
      </c>
      <c r="E135" s="198"/>
      <c r="F135" s="198"/>
      <c r="G135" s="198" t="s">
        <v>252</v>
      </c>
      <c r="H135" s="198" t="s">
        <v>250</v>
      </c>
    </row>
    <row r="136" spans="1:8" x14ac:dyDescent="0.25">
      <c r="A136" s="1" t="s">
        <v>11</v>
      </c>
      <c r="B136" s="1" t="s">
        <v>386</v>
      </c>
      <c r="C136" s="198">
        <v>6101</v>
      </c>
      <c r="D136" s="214">
        <v>69.622646399999994</v>
      </c>
      <c r="E136" s="198"/>
      <c r="F136" s="198"/>
      <c r="G136" s="198" t="s">
        <v>252</v>
      </c>
      <c r="H136" s="198" t="s">
        <v>250</v>
      </c>
    </row>
    <row r="137" spans="1:8" x14ac:dyDescent="0.25">
      <c r="A137" s="1" t="s">
        <v>11</v>
      </c>
      <c r="B137" s="1" t="s">
        <v>387</v>
      </c>
      <c r="C137" s="198">
        <v>6092</v>
      </c>
      <c r="D137" s="214">
        <v>35.394423799999998</v>
      </c>
      <c r="E137" s="198"/>
      <c r="F137" s="198"/>
      <c r="G137" s="198" t="s">
        <v>252</v>
      </c>
      <c r="H137" s="198" t="s">
        <v>250</v>
      </c>
    </row>
    <row r="138" spans="1:8" x14ac:dyDescent="0.25">
      <c r="A138" s="1" t="s">
        <v>11</v>
      </c>
      <c r="B138" s="1" t="s">
        <v>388</v>
      </c>
      <c r="C138" s="198">
        <v>6094</v>
      </c>
      <c r="D138" s="214">
        <v>92.163504700000004</v>
      </c>
      <c r="E138" s="198"/>
      <c r="F138" s="198"/>
      <c r="G138" s="198" t="s">
        <v>252</v>
      </c>
      <c r="H138" s="198" t="s">
        <v>250</v>
      </c>
    </row>
    <row r="139" spans="1:8" x14ac:dyDescent="0.25">
      <c r="A139" s="1" t="s">
        <v>11</v>
      </c>
      <c r="B139" s="1" t="s">
        <v>389</v>
      </c>
      <c r="C139" s="198">
        <v>6091</v>
      </c>
      <c r="D139" s="214">
        <v>97.697227699999999</v>
      </c>
      <c r="E139" s="198"/>
      <c r="F139" s="198"/>
      <c r="G139" s="198" t="s">
        <v>252</v>
      </c>
      <c r="H139" s="198" t="s">
        <v>250</v>
      </c>
    </row>
    <row r="140" spans="1:8" x14ac:dyDescent="0.25">
      <c r="A140" s="1" t="s">
        <v>11</v>
      </c>
      <c r="B140" s="224" t="s">
        <v>390</v>
      </c>
      <c r="C140" s="198">
        <v>6100</v>
      </c>
      <c r="D140" s="214">
        <v>95.267013000000006</v>
      </c>
      <c r="E140" s="198"/>
      <c r="F140" s="198" t="s">
        <v>270</v>
      </c>
      <c r="G140" s="198" t="s">
        <v>252</v>
      </c>
      <c r="H140" s="198" t="s">
        <v>250</v>
      </c>
    </row>
    <row r="141" spans="1:8" x14ac:dyDescent="0.25">
      <c r="A141" s="1" t="s">
        <v>11</v>
      </c>
      <c r="B141" s="224" t="s">
        <v>391</v>
      </c>
      <c r="C141" s="198">
        <v>24853</v>
      </c>
      <c r="D141" s="198">
        <v>0</v>
      </c>
      <c r="E141" s="198"/>
      <c r="F141" s="198" t="s">
        <v>270</v>
      </c>
      <c r="G141" s="198" t="s">
        <v>252</v>
      </c>
      <c r="H141" s="198" t="s">
        <v>250</v>
      </c>
    </row>
    <row r="142" spans="1:8" x14ac:dyDescent="0.25">
      <c r="A142" s="1" t="s">
        <v>11</v>
      </c>
      <c r="B142" s="1" t="s">
        <v>392</v>
      </c>
      <c r="C142" s="198">
        <v>6102</v>
      </c>
      <c r="D142" s="214">
        <v>94.2004831</v>
      </c>
      <c r="E142" s="198"/>
      <c r="F142" s="198"/>
      <c r="G142" s="198" t="s">
        <v>252</v>
      </c>
      <c r="H142" s="198" t="s">
        <v>250</v>
      </c>
    </row>
    <row r="143" spans="1:8" x14ac:dyDescent="0.25">
      <c r="A143" s="1" t="s">
        <v>5</v>
      </c>
      <c r="B143" s="1" t="s">
        <v>393</v>
      </c>
      <c r="C143" s="198">
        <v>6378</v>
      </c>
      <c r="D143" s="198">
        <v>100</v>
      </c>
      <c r="E143" s="198"/>
      <c r="F143" s="198"/>
      <c r="G143" s="198" t="s">
        <v>250</v>
      </c>
      <c r="H143" s="198" t="s">
        <v>250</v>
      </c>
    </row>
    <row r="144" spans="1:8" x14ac:dyDescent="0.25">
      <c r="A144" s="1" t="s">
        <v>5</v>
      </c>
      <c r="B144" s="224" t="s">
        <v>394</v>
      </c>
      <c r="C144" s="198">
        <v>6379</v>
      </c>
      <c r="D144" s="214">
        <v>99.995958299999998</v>
      </c>
      <c r="E144" s="198"/>
      <c r="F144" s="198" t="s">
        <v>270</v>
      </c>
      <c r="G144" s="198" t="s">
        <v>252</v>
      </c>
      <c r="H144" s="198" t="s">
        <v>250</v>
      </c>
    </row>
    <row r="145" spans="1:8" x14ac:dyDescent="0.25">
      <c r="A145" s="1" t="s">
        <v>5</v>
      </c>
      <c r="B145" s="1" t="s">
        <v>395</v>
      </c>
      <c r="C145" s="198">
        <v>6380</v>
      </c>
      <c r="D145" s="214">
        <v>99.995828500000002</v>
      </c>
      <c r="E145" s="198"/>
      <c r="F145" s="198"/>
      <c r="G145" s="198" t="s">
        <v>252</v>
      </c>
      <c r="H145" s="198" t="s">
        <v>250</v>
      </c>
    </row>
    <row r="146" spans="1:8" x14ac:dyDescent="0.25">
      <c r="A146" s="1" t="s">
        <v>5</v>
      </c>
      <c r="B146" s="1" t="s">
        <v>396</v>
      </c>
      <c r="C146" s="198">
        <v>6381</v>
      </c>
      <c r="D146" s="214">
        <v>99.9975065</v>
      </c>
      <c r="E146" s="198"/>
      <c r="F146" s="198"/>
      <c r="G146" s="198" t="s">
        <v>252</v>
      </c>
      <c r="H146" s="198" t="s">
        <v>250</v>
      </c>
    </row>
    <row r="147" spans="1:8" x14ac:dyDescent="0.25">
      <c r="A147" s="1" t="s">
        <v>5</v>
      </c>
      <c r="B147" s="1" t="s">
        <v>397</v>
      </c>
      <c r="C147" s="198">
        <v>6382</v>
      </c>
      <c r="D147" s="214">
        <v>99.996273200000005</v>
      </c>
      <c r="E147" s="198"/>
      <c r="F147" s="198"/>
      <c r="G147" s="198" t="s">
        <v>252</v>
      </c>
      <c r="H147" s="198" t="s">
        <v>250</v>
      </c>
    </row>
    <row r="148" spans="1:8" x14ac:dyDescent="0.25">
      <c r="A148" s="1" t="s">
        <v>6</v>
      </c>
      <c r="B148" s="1" t="s">
        <v>398</v>
      </c>
      <c r="C148" s="198">
        <v>6308</v>
      </c>
      <c r="D148" s="214">
        <v>98.597059299999998</v>
      </c>
      <c r="E148" s="198"/>
      <c r="F148" s="198"/>
      <c r="G148" s="198" t="s">
        <v>250</v>
      </c>
      <c r="H148" s="198" t="s">
        <v>250</v>
      </c>
    </row>
    <row r="149" spans="1:8" x14ac:dyDescent="0.25">
      <c r="A149" s="1" t="s">
        <v>6</v>
      </c>
      <c r="B149" s="1" t="s">
        <v>399</v>
      </c>
      <c r="C149" s="198">
        <v>6304</v>
      </c>
      <c r="D149" s="214">
        <v>98.499221300000002</v>
      </c>
      <c r="E149" s="198"/>
      <c r="F149" s="198"/>
      <c r="G149" s="198" t="s">
        <v>252</v>
      </c>
      <c r="H149" s="198" t="s">
        <v>250</v>
      </c>
    </row>
    <row r="150" spans="1:8" x14ac:dyDescent="0.25">
      <c r="A150" s="1" t="s">
        <v>6</v>
      </c>
      <c r="B150" s="1" t="s">
        <v>400</v>
      </c>
      <c r="C150" s="198">
        <v>6306</v>
      </c>
      <c r="D150" s="214">
        <v>87.431004599999994</v>
      </c>
      <c r="E150" s="198"/>
      <c r="F150" s="198"/>
      <c r="G150" s="198" t="s">
        <v>252</v>
      </c>
      <c r="H150" s="198" t="s">
        <v>250</v>
      </c>
    </row>
    <row r="151" spans="1:8" x14ac:dyDescent="0.25">
      <c r="A151" s="1" t="s">
        <v>6</v>
      </c>
      <c r="B151" s="1" t="s">
        <v>401</v>
      </c>
      <c r="C151" s="198">
        <v>6310</v>
      </c>
      <c r="D151" s="214">
        <v>5.1860159000000001</v>
      </c>
      <c r="E151" s="198"/>
      <c r="F151" s="198"/>
      <c r="G151" s="198" t="s">
        <v>252</v>
      </c>
      <c r="H151" s="198" t="s">
        <v>250</v>
      </c>
    </row>
    <row r="152" spans="1:8" x14ac:dyDescent="0.25">
      <c r="A152" s="1" t="s">
        <v>6</v>
      </c>
      <c r="B152" s="1" t="s">
        <v>402</v>
      </c>
      <c r="C152" s="198">
        <v>6305</v>
      </c>
      <c r="D152" s="214">
        <v>99.784590300000005</v>
      </c>
      <c r="E152" s="198"/>
      <c r="F152" s="198"/>
      <c r="G152" s="198" t="s">
        <v>252</v>
      </c>
      <c r="H152" s="198" t="s">
        <v>250</v>
      </c>
    </row>
    <row r="153" spans="1:8" x14ac:dyDescent="0.25">
      <c r="A153" s="1" t="s">
        <v>6</v>
      </c>
      <c r="B153" s="1" t="s">
        <v>403</v>
      </c>
      <c r="C153" s="198">
        <v>6307</v>
      </c>
      <c r="D153" s="214">
        <v>99.851332099999993</v>
      </c>
      <c r="E153" s="198"/>
      <c r="F153" s="198"/>
      <c r="G153" s="198" t="s">
        <v>252</v>
      </c>
      <c r="H153" s="198" t="s">
        <v>250</v>
      </c>
    </row>
    <row r="154" spans="1:8" x14ac:dyDescent="0.25">
      <c r="A154" s="1" t="s">
        <v>6</v>
      </c>
      <c r="B154" s="224" t="s">
        <v>404</v>
      </c>
      <c r="C154" s="198">
        <v>29692</v>
      </c>
      <c r="D154" s="198">
        <v>0</v>
      </c>
      <c r="E154" s="198"/>
      <c r="F154" s="198" t="s">
        <v>270</v>
      </c>
      <c r="G154" s="198" t="s">
        <v>252</v>
      </c>
      <c r="H154" s="198" t="s">
        <v>250</v>
      </c>
    </row>
    <row r="155" spans="1:8" x14ac:dyDescent="0.25">
      <c r="A155" s="1" t="s">
        <v>6</v>
      </c>
      <c r="B155" s="1" t="s">
        <v>405</v>
      </c>
      <c r="C155" s="198">
        <v>6309</v>
      </c>
      <c r="D155" s="214">
        <v>3.9850568000000002</v>
      </c>
      <c r="E155" s="198"/>
      <c r="F155" s="198"/>
      <c r="G155" s="198" t="s">
        <v>250</v>
      </c>
      <c r="H155" s="198" t="s">
        <v>250</v>
      </c>
    </row>
    <row r="156" spans="1:8" x14ac:dyDescent="0.25">
      <c r="A156" s="1" t="s">
        <v>12</v>
      </c>
      <c r="B156" s="1" t="s">
        <v>406</v>
      </c>
      <c r="C156" s="198">
        <v>6347</v>
      </c>
      <c r="D156" s="214">
        <v>78.489412000000002</v>
      </c>
      <c r="E156" s="198"/>
      <c r="F156" s="198"/>
      <c r="G156" s="198" t="s">
        <v>252</v>
      </c>
      <c r="H156" s="198" t="s">
        <v>250</v>
      </c>
    </row>
    <row r="157" spans="1:8" x14ac:dyDescent="0.25">
      <c r="A157" s="1" t="s">
        <v>12</v>
      </c>
      <c r="B157" s="1" t="s">
        <v>407</v>
      </c>
      <c r="C157" s="198">
        <v>6352</v>
      </c>
      <c r="D157" s="198">
        <v>0</v>
      </c>
      <c r="E157" s="198"/>
      <c r="F157" s="198"/>
      <c r="G157" s="198" t="s">
        <v>252</v>
      </c>
      <c r="H157" s="198" t="s">
        <v>250</v>
      </c>
    </row>
    <row r="158" spans="1:8" x14ac:dyDescent="0.25">
      <c r="A158" s="1" t="s">
        <v>12</v>
      </c>
      <c r="B158" s="1" t="s">
        <v>408</v>
      </c>
      <c r="C158" s="198">
        <v>6354</v>
      </c>
      <c r="D158" s="214">
        <v>92.888889599999999</v>
      </c>
      <c r="E158" s="198"/>
      <c r="F158" s="198"/>
      <c r="G158" s="198" t="s">
        <v>252</v>
      </c>
      <c r="H158" s="198" t="s">
        <v>250</v>
      </c>
    </row>
    <row r="159" spans="1:8" x14ac:dyDescent="0.25">
      <c r="A159" s="1" t="s">
        <v>12</v>
      </c>
      <c r="B159" s="1" t="s">
        <v>409</v>
      </c>
      <c r="C159" s="198">
        <v>6356</v>
      </c>
      <c r="D159" s="198">
        <v>0</v>
      </c>
      <c r="E159" s="198"/>
      <c r="F159" s="198"/>
      <c r="G159" s="198" t="s">
        <v>252</v>
      </c>
      <c r="H159" s="198" t="s">
        <v>250</v>
      </c>
    </row>
    <row r="160" spans="1:8" x14ac:dyDescent="0.25">
      <c r="A160" s="1" t="s">
        <v>12</v>
      </c>
      <c r="B160" s="1" t="s">
        <v>410</v>
      </c>
      <c r="C160" s="198">
        <v>45657</v>
      </c>
      <c r="D160" s="214">
        <v>2.4577100000000001E-2</v>
      </c>
      <c r="E160" s="198"/>
      <c r="F160" s="198"/>
      <c r="G160" s="198" t="s">
        <v>250</v>
      </c>
      <c r="H160" s="198" t="s">
        <v>252</v>
      </c>
    </row>
    <row r="161" spans="1:8" x14ac:dyDescent="0.25">
      <c r="A161" s="1" t="s">
        <v>12</v>
      </c>
      <c r="B161" s="1" t="s">
        <v>411</v>
      </c>
      <c r="C161" s="198">
        <v>6357</v>
      </c>
      <c r="D161" s="214">
        <v>6.3438055999999996</v>
      </c>
      <c r="E161" s="198"/>
      <c r="F161" s="198"/>
      <c r="G161" s="198" t="s">
        <v>252</v>
      </c>
      <c r="H161" s="198" t="s">
        <v>250</v>
      </c>
    </row>
    <row r="162" spans="1:8" x14ac:dyDescent="0.25">
      <c r="A162" s="1" t="s">
        <v>12</v>
      </c>
      <c r="B162" s="1" t="s">
        <v>412</v>
      </c>
      <c r="C162" s="198">
        <v>6358</v>
      </c>
      <c r="D162" s="198">
        <v>0</v>
      </c>
      <c r="E162" s="198"/>
      <c r="F162" s="198"/>
      <c r="G162" s="198" t="s">
        <v>252</v>
      </c>
      <c r="H162" s="198" t="s">
        <v>250</v>
      </c>
    </row>
    <row r="163" spans="1:8" x14ac:dyDescent="0.25">
      <c r="A163" s="1" t="s">
        <v>12</v>
      </c>
      <c r="B163" s="1" t="s">
        <v>413</v>
      </c>
      <c r="C163" s="198">
        <v>6353</v>
      </c>
      <c r="D163" s="214">
        <v>77.605855599999998</v>
      </c>
      <c r="E163" s="198"/>
      <c r="F163" s="198"/>
      <c r="G163" s="198" t="s">
        <v>250</v>
      </c>
      <c r="H163" s="198" t="s">
        <v>250</v>
      </c>
    </row>
    <row r="164" spans="1:8" x14ac:dyDescent="0.25">
      <c r="A164" s="1" t="s">
        <v>12</v>
      </c>
      <c r="B164" s="1" t="s">
        <v>414</v>
      </c>
      <c r="C164" s="198">
        <v>6349</v>
      </c>
      <c r="D164" s="214">
        <v>50.772002399999998</v>
      </c>
      <c r="E164" s="198"/>
      <c r="F164" s="198"/>
      <c r="G164" s="198" t="s">
        <v>250</v>
      </c>
      <c r="H164" s="198" t="s">
        <v>250</v>
      </c>
    </row>
    <row r="165" spans="1:8" x14ac:dyDescent="0.25">
      <c r="A165" s="1" t="s">
        <v>12</v>
      </c>
      <c r="B165" s="1" t="s">
        <v>415</v>
      </c>
      <c r="C165" s="198">
        <v>6348</v>
      </c>
      <c r="D165" s="198">
        <v>0</v>
      </c>
      <c r="E165" s="198"/>
      <c r="F165" s="198"/>
      <c r="G165" s="198" t="s">
        <v>252</v>
      </c>
      <c r="H165" s="198" t="s">
        <v>250</v>
      </c>
    </row>
    <row r="166" spans="1:8" x14ac:dyDescent="0.25">
      <c r="A166" s="1" t="s">
        <v>12</v>
      </c>
      <c r="B166" s="1" t="s">
        <v>416</v>
      </c>
      <c r="C166" s="198">
        <v>6359</v>
      </c>
      <c r="D166" s="198">
        <v>0</v>
      </c>
      <c r="E166" s="198"/>
      <c r="F166" s="198"/>
      <c r="G166" s="198" t="s">
        <v>252</v>
      </c>
      <c r="H166" s="198" t="s">
        <v>250</v>
      </c>
    </row>
    <row r="167" spans="1:8" x14ac:dyDescent="0.25">
      <c r="A167" s="1" t="s">
        <v>12</v>
      </c>
      <c r="B167" s="1" t="s">
        <v>417</v>
      </c>
      <c r="C167" s="198">
        <v>6355</v>
      </c>
      <c r="D167" s="198">
        <v>0</v>
      </c>
      <c r="E167" s="198"/>
      <c r="F167" s="198"/>
      <c r="G167" s="198" t="s">
        <v>252</v>
      </c>
      <c r="H167" s="198" t="s">
        <v>250</v>
      </c>
    </row>
    <row r="168" spans="1:8" x14ac:dyDescent="0.25">
      <c r="A168" s="1" t="s">
        <v>12</v>
      </c>
      <c r="B168" s="1" t="s">
        <v>418</v>
      </c>
      <c r="C168" s="198">
        <v>6350</v>
      </c>
      <c r="D168" s="214">
        <v>73.722970000000004</v>
      </c>
      <c r="E168" s="198"/>
      <c r="F168" s="198"/>
      <c r="G168" s="198" t="s">
        <v>250</v>
      </c>
      <c r="H168" s="198" t="s">
        <v>250</v>
      </c>
    </row>
    <row r="169" spans="1:8" x14ac:dyDescent="0.25">
      <c r="A169" s="1" t="s">
        <v>12</v>
      </c>
      <c r="B169" s="1" t="s">
        <v>419</v>
      </c>
      <c r="C169" s="198">
        <v>6351</v>
      </c>
      <c r="D169" s="214">
        <v>69.807306499999996</v>
      </c>
      <c r="E169" s="198"/>
      <c r="F169" s="198"/>
      <c r="G169" s="198" t="s">
        <v>250</v>
      </c>
      <c r="H169" s="198" t="s">
        <v>250</v>
      </c>
    </row>
    <row r="170" spans="1:8" x14ac:dyDescent="0.25">
      <c r="A170" s="1" t="s">
        <v>13</v>
      </c>
      <c r="B170" s="1" t="s">
        <v>420</v>
      </c>
      <c r="C170" s="198">
        <v>6341</v>
      </c>
      <c r="D170" s="198">
        <v>0</v>
      </c>
      <c r="E170" s="198"/>
      <c r="F170" s="198"/>
      <c r="G170" s="198" t="s">
        <v>252</v>
      </c>
      <c r="H170" s="198" t="s">
        <v>250</v>
      </c>
    </row>
    <row r="171" spans="1:8" x14ac:dyDescent="0.25">
      <c r="A171" s="1" t="s">
        <v>13</v>
      </c>
      <c r="B171" s="224" t="s">
        <v>421</v>
      </c>
      <c r="C171" s="198">
        <v>6311</v>
      </c>
      <c r="D171" s="214">
        <v>95.918645999999995</v>
      </c>
      <c r="E171" s="198"/>
      <c r="F171" s="198" t="s">
        <v>270</v>
      </c>
      <c r="G171" s="198" t="s">
        <v>252</v>
      </c>
      <c r="H171" s="198" t="s">
        <v>250</v>
      </c>
    </row>
    <row r="172" spans="1:8" x14ac:dyDescent="0.25">
      <c r="A172" s="1" t="s">
        <v>13</v>
      </c>
      <c r="B172" s="1" t="s">
        <v>422</v>
      </c>
      <c r="C172" s="198">
        <v>6312</v>
      </c>
      <c r="D172" s="214">
        <v>99.992845099999997</v>
      </c>
      <c r="E172" s="198"/>
      <c r="F172" s="198"/>
      <c r="G172" s="198" t="s">
        <v>252</v>
      </c>
      <c r="H172" s="198" t="s">
        <v>250</v>
      </c>
    </row>
    <row r="173" spans="1:8" x14ac:dyDescent="0.25">
      <c r="A173" s="1" t="s">
        <v>13</v>
      </c>
      <c r="B173" s="1" t="s">
        <v>423</v>
      </c>
      <c r="C173" s="198">
        <v>6313</v>
      </c>
      <c r="D173" s="214">
        <v>97.956134700000007</v>
      </c>
      <c r="E173" s="198"/>
      <c r="F173" s="198"/>
      <c r="G173" s="198" t="s">
        <v>252</v>
      </c>
      <c r="H173" s="198" t="s">
        <v>250</v>
      </c>
    </row>
    <row r="174" spans="1:8" x14ac:dyDescent="0.25">
      <c r="A174" s="1" t="s">
        <v>13</v>
      </c>
      <c r="B174" s="1" t="s">
        <v>424</v>
      </c>
      <c r="C174" s="198">
        <v>6315</v>
      </c>
      <c r="D174" s="214">
        <v>99.996844600000003</v>
      </c>
      <c r="E174" s="198"/>
      <c r="F174" s="198"/>
      <c r="G174" s="198" t="s">
        <v>252</v>
      </c>
      <c r="H174" s="198" t="s">
        <v>250</v>
      </c>
    </row>
    <row r="175" spans="1:8" x14ac:dyDescent="0.25">
      <c r="A175" s="1" t="s">
        <v>13</v>
      </c>
      <c r="B175" s="1" t="s">
        <v>425</v>
      </c>
      <c r="C175" s="198">
        <v>6314</v>
      </c>
      <c r="D175" s="214">
        <v>99.998967399999998</v>
      </c>
      <c r="E175" s="198"/>
      <c r="F175" s="198"/>
      <c r="G175" s="198" t="s">
        <v>252</v>
      </c>
      <c r="H175" s="198" t="s">
        <v>250</v>
      </c>
    </row>
    <row r="176" spans="1:8" x14ac:dyDescent="0.25">
      <c r="A176" s="1" t="s">
        <v>13</v>
      </c>
      <c r="B176" s="1" t="s">
        <v>426</v>
      </c>
      <c r="C176" s="198">
        <v>6316</v>
      </c>
      <c r="D176" s="214">
        <v>99.996423800000002</v>
      </c>
      <c r="E176" s="198"/>
      <c r="F176" s="198"/>
      <c r="G176" s="198" t="s">
        <v>252</v>
      </c>
      <c r="H176" s="198" t="s">
        <v>250</v>
      </c>
    </row>
    <row r="177" spans="1:8" x14ac:dyDescent="0.25">
      <c r="A177" s="1" t="s">
        <v>13</v>
      </c>
      <c r="B177" s="1" t="s">
        <v>427</v>
      </c>
      <c r="C177" s="198">
        <v>6335</v>
      </c>
      <c r="D177" s="214">
        <v>99.998889899999995</v>
      </c>
      <c r="E177" s="198"/>
      <c r="F177" s="198"/>
      <c r="G177" s="198" t="s">
        <v>252</v>
      </c>
      <c r="H177" s="198" t="s">
        <v>250</v>
      </c>
    </row>
    <row r="178" spans="1:8" x14ac:dyDescent="0.25">
      <c r="A178" s="1" t="s">
        <v>13</v>
      </c>
      <c r="B178" s="1" t="s">
        <v>428</v>
      </c>
      <c r="C178" s="198">
        <v>6317</v>
      </c>
      <c r="D178" s="214">
        <v>99.999333699999994</v>
      </c>
      <c r="E178" s="198"/>
      <c r="F178" s="198"/>
      <c r="G178" s="198" t="s">
        <v>252</v>
      </c>
      <c r="H178" s="198" t="s">
        <v>250</v>
      </c>
    </row>
    <row r="179" spans="1:8" x14ac:dyDescent="0.25">
      <c r="A179" s="1" t="s">
        <v>13</v>
      </c>
      <c r="B179" s="1" t="s">
        <v>429</v>
      </c>
      <c r="C179" s="198">
        <v>6318</v>
      </c>
      <c r="D179" s="198">
        <v>100</v>
      </c>
      <c r="E179" s="198"/>
      <c r="F179" s="198"/>
      <c r="G179" s="198" t="s">
        <v>252</v>
      </c>
      <c r="H179" s="198" t="s">
        <v>250</v>
      </c>
    </row>
    <row r="180" spans="1:8" x14ac:dyDescent="0.25">
      <c r="A180" s="1" t="s">
        <v>13</v>
      </c>
      <c r="B180" s="1" t="s">
        <v>430</v>
      </c>
      <c r="C180" s="198">
        <v>6319</v>
      </c>
      <c r="D180" s="214">
        <v>99.997026320000003</v>
      </c>
      <c r="E180" s="198"/>
      <c r="F180" s="198"/>
      <c r="G180" s="198" t="s">
        <v>252</v>
      </c>
      <c r="H180" s="198" t="s">
        <v>250</v>
      </c>
    </row>
    <row r="181" spans="1:8" x14ac:dyDescent="0.25">
      <c r="A181" s="1" t="s">
        <v>13</v>
      </c>
      <c r="B181" s="1" t="s">
        <v>431</v>
      </c>
      <c r="C181" s="198">
        <v>6336</v>
      </c>
      <c r="D181" s="214">
        <v>99.993096199999997</v>
      </c>
      <c r="E181" s="198"/>
      <c r="F181" s="198"/>
      <c r="G181" s="198" t="s">
        <v>252</v>
      </c>
      <c r="H181" s="198" t="s">
        <v>250</v>
      </c>
    </row>
    <row r="182" spans="1:8" x14ac:dyDescent="0.25">
      <c r="A182" s="1" t="s">
        <v>13</v>
      </c>
      <c r="B182" s="1" t="s">
        <v>432</v>
      </c>
      <c r="C182" s="198">
        <v>6342</v>
      </c>
      <c r="D182" s="214">
        <v>79.816458699999998</v>
      </c>
      <c r="E182" s="198"/>
      <c r="F182" s="198"/>
      <c r="G182" s="198" t="s">
        <v>252</v>
      </c>
      <c r="H182" s="198" t="s">
        <v>250</v>
      </c>
    </row>
    <row r="183" spans="1:8" x14ac:dyDescent="0.25">
      <c r="A183" s="1" t="s">
        <v>13</v>
      </c>
      <c r="B183" s="1" t="s">
        <v>433</v>
      </c>
      <c r="C183" s="198">
        <v>24266</v>
      </c>
      <c r="D183" s="214">
        <v>99.999107499999994</v>
      </c>
      <c r="E183" s="198"/>
      <c r="F183" s="198"/>
      <c r="G183" s="198" t="s">
        <v>252</v>
      </c>
      <c r="H183" s="198" t="s">
        <v>250</v>
      </c>
    </row>
    <row r="184" spans="1:8" x14ac:dyDescent="0.25">
      <c r="A184" s="1" t="s">
        <v>13</v>
      </c>
      <c r="B184" s="1" t="s">
        <v>434</v>
      </c>
      <c r="C184" s="198">
        <v>6320</v>
      </c>
      <c r="D184" s="214">
        <v>99.998887539999998</v>
      </c>
      <c r="E184" s="198"/>
      <c r="F184" s="198"/>
      <c r="G184" s="198" t="s">
        <v>252</v>
      </c>
      <c r="H184" s="198" t="s">
        <v>250</v>
      </c>
    </row>
    <row r="185" spans="1:8" x14ac:dyDescent="0.25">
      <c r="A185" s="1" t="s">
        <v>13</v>
      </c>
      <c r="B185" s="1" t="s">
        <v>435</v>
      </c>
      <c r="C185" s="198">
        <v>6321</v>
      </c>
      <c r="D185" s="214">
        <v>99.970857600000002</v>
      </c>
      <c r="E185" s="198"/>
      <c r="F185" s="198"/>
      <c r="G185" s="198" t="s">
        <v>252</v>
      </c>
      <c r="H185" s="198" t="s">
        <v>250</v>
      </c>
    </row>
    <row r="186" spans="1:8" x14ac:dyDescent="0.25">
      <c r="A186" s="1" t="s">
        <v>13</v>
      </c>
      <c r="B186" s="1" t="s">
        <v>436</v>
      </c>
      <c r="C186" s="198">
        <v>6322</v>
      </c>
      <c r="D186" s="214">
        <v>99.995833899999994</v>
      </c>
      <c r="E186" s="198"/>
      <c r="F186" s="198"/>
      <c r="G186" s="198" t="s">
        <v>252</v>
      </c>
      <c r="H186" s="198" t="s">
        <v>250</v>
      </c>
    </row>
    <row r="187" spans="1:8" x14ac:dyDescent="0.25">
      <c r="A187" s="1" t="s">
        <v>13</v>
      </c>
      <c r="B187" s="1" t="s">
        <v>437</v>
      </c>
      <c r="C187" s="198">
        <v>6337</v>
      </c>
      <c r="D187" s="214">
        <v>53.341050500000001</v>
      </c>
      <c r="E187" s="198"/>
      <c r="F187" s="198"/>
      <c r="G187" s="198" t="s">
        <v>252</v>
      </c>
      <c r="H187" s="198" t="s">
        <v>250</v>
      </c>
    </row>
    <row r="188" spans="1:8" x14ac:dyDescent="0.25">
      <c r="A188" s="1" t="s">
        <v>13</v>
      </c>
      <c r="B188" s="1" t="s">
        <v>438</v>
      </c>
      <c r="C188" s="198">
        <v>24264</v>
      </c>
      <c r="D188" s="214">
        <v>99.999420700000002</v>
      </c>
      <c r="E188" s="198"/>
      <c r="F188" s="198"/>
      <c r="G188" s="198" t="s">
        <v>252</v>
      </c>
      <c r="H188" s="198" t="s">
        <v>250</v>
      </c>
    </row>
    <row r="189" spans="1:8" x14ac:dyDescent="0.25">
      <c r="A189" s="1" t="s">
        <v>13</v>
      </c>
      <c r="B189" s="1" t="s">
        <v>439</v>
      </c>
      <c r="C189" s="198">
        <v>6323</v>
      </c>
      <c r="D189" s="214">
        <v>99.9983766</v>
      </c>
      <c r="E189" s="198"/>
      <c r="F189" s="198"/>
      <c r="G189" s="198" t="s">
        <v>252</v>
      </c>
      <c r="H189" s="198" t="s">
        <v>250</v>
      </c>
    </row>
    <row r="190" spans="1:8" x14ac:dyDescent="0.25">
      <c r="A190" s="1" t="s">
        <v>13</v>
      </c>
      <c r="B190" s="1" t="s">
        <v>440</v>
      </c>
      <c r="C190" s="198">
        <v>6324</v>
      </c>
      <c r="D190" s="214">
        <v>99.997488700000005</v>
      </c>
      <c r="E190" s="198"/>
      <c r="F190" s="198"/>
      <c r="G190" s="198" t="s">
        <v>252</v>
      </c>
      <c r="H190" s="198" t="s">
        <v>250</v>
      </c>
    </row>
    <row r="191" spans="1:8" x14ac:dyDescent="0.25">
      <c r="A191" s="1" t="s">
        <v>13</v>
      </c>
      <c r="B191" s="1" t="s">
        <v>441</v>
      </c>
      <c r="C191" s="198">
        <v>24267</v>
      </c>
      <c r="D191" s="214">
        <v>17.878786600000002</v>
      </c>
      <c r="E191" s="198"/>
      <c r="F191" s="198"/>
      <c r="G191" s="198" t="s">
        <v>252</v>
      </c>
      <c r="H191" s="198" t="s">
        <v>250</v>
      </c>
    </row>
    <row r="192" spans="1:8" x14ac:dyDescent="0.25">
      <c r="A192" s="1" t="s">
        <v>13</v>
      </c>
      <c r="B192" s="1" t="s">
        <v>442</v>
      </c>
      <c r="C192" s="198">
        <v>6343</v>
      </c>
      <c r="D192" s="214">
        <v>95.6886169</v>
      </c>
      <c r="E192" s="198"/>
      <c r="F192" s="198"/>
      <c r="G192" s="198" t="s">
        <v>250</v>
      </c>
      <c r="H192" s="198" t="s">
        <v>250</v>
      </c>
    </row>
    <row r="193" spans="1:8" x14ac:dyDescent="0.25">
      <c r="A193" s="1" t="s">
        <v>13</v>
      </c>
      <c r="B193" s="1" t="s">
        <v>443</v>
      </c>
      <c r="C193" s="198">
        <v>24265</v>
      </c>
      <c r="D193" s="214">
        <v>99.988231999999996</v>
      </c>
      <c r="E193" s="198"/>
      <c r="F193" s="198"/>
      <c r="G193" s="198" t="s">
        <v>252</v>
      </c>
      <c r="H193" s="198" t="s">
        <v>250</v>
      </c>
    </row>
    <row r="194" spans="1:8" x14ac:dyDescent="0.25">
      <c r="A194" s="1" t="s">
        <v>13</v>
      </c>
      <c r="B194" s="1" t="s">
        <v>444</v>
      </c>
      <c r="C194" s="198">
        <v>6325</v>
      </c>
      <c r="D194" s="214">
        <v>99.996853599999994</v>
      </c>
      <c r="E194" s="198"/>
      <c r="F194" s="198"/>
      <c r="G194" s="198" t="s">
        <v>252</v>
      </c>
      <c r="H194" s="198" t="s">
        <v>250</v>
      </c>
    </row>
    <row r="195" spans="1:8" x14ac:dyDescent="0.25">
      <c r="A195" s="1" t="s">
        <v>13</v>
      </c>
      <c r="B195" s="1" t="s">
        <v>445</v>
      </c>
      <c r="C195" s="198">
        <v>6338</v>
      </c>
      <c r="D195" s="214">
        <v>80.734568899999999</v>
      </c>
      <c r="E195" s="198"/>
      <c r="F195" s="198"/>
      <c r="G195" s="198" t="s">
        <v>252</v>
      </c>
      <c r="H195" s="198" t="s">
        <v>250</v>
      </c>
    </row>
    <row r="196" spans="1:8" x14ac:dyDescent="0.25">
      <c r="A196" s="1" t="s">
        <v>13</v>
      </c>
      <c r="B196" s="1" t="s">
        <v>446</v>
      </c>
      <c r="C196" s="198">
        <v>6326</v>
      </c>
      <c r="D196" s="198">
        <v>0</v>
      </c>
      <c r="E196" s="198"/>
      <c r="F196" s="198"/>
      <c r="G196" s="198" t="s">
        <v>252</v>
      </c>
      <c r="H196" s="198" t="s">
        <v>250</v>
      </c>
    </row>
    <row r="197" spans="1:8" x14ac:dyDescent="0.25">
      <c r="A197" s="1" t="s">
        <v>13</v>
      </c>
      <c r="B197" s="1" t="s">
        <v>447</v>
      </c>
      <c r="C197" s="198">
        <v>6344</v>
      </c>
      <c r="D197" s="214">
        <v>67.521782200000004</v>
      </c>
      <c r="E197" s="198"/>
      <c r="F197" s="198"/>
      <c r="G197" s="198" t="s">
        <v>250</v>
      </c>
      <c r="H197" s="198" t="s">
        <v>250</v>
      </c>
    </row>
    <row r="198" spans="1:8" x14ac:dyDescent="0.25">
      <c r="A198" s="1" t="s">
        <v>13</v>
      </c>
      <c r="B198" s="1" t="s">
        <v>448</v>
      </c>
      <c r="C198" s="198">
        <v>22288</v>
      </c>
      <c r="D198" s="198">
        <v>100</v>
      </c>
      <c r="E198" s="198"/>
      <c r="F198" s="198"/>
      <c r="G198" s="198" t="s">
        <v>252</v>
      </c>
      <c r="H198" s="198" t="s">
        <v>250</v>
      </c>
    </row>
    <row r="199" spans="1:8" x14ac:dyDescent="0.25">
      <c r="A199" s="1" t="s">
        <v>13</v>
      </c>
      <c r="B199" s="1" t="s">
        <v>449</v>
      </c>
      <c r="C199" s="198">
        <v>6327</v>
      </c>
      <c r="D199" s="214">
        <v>99.998993600000006</v>
      </c>
      <c r="E199" s="198"/>
      <c r="F199" s="198"/>
      <c r="G199" s="198" t="s">
        <v>252</v>
      </c>
      <c r="H199" s="198" t="s">
        <v>250</v>
      </c>
    </row>
    <row r="200" spans="1:8" x14ac:dyDescent="0.25">
      <c r="A200" s="1" t="s">
        <v>13</v>
      </c>
      <c r="B200" s="1" t="s">
        <v>450</v>
      </c>
      <c r="C200" s="198">
        <v>6328</v>
      </c>
      <c r="D200" s="214">
        <v>79.094356399999995</v>
      </c>
      <c r="E200" s="198"/>
      <c r="F200" s="198"/>
      <c r="G200" s="198" t="s">
        <v>252</v>
      </c>
      <c r="H200" s="198" t="s">
        <v>250</v>
      </c>
    </row>
    <row r="201" spans="1:8" x14ac:dyDescent="0.25">
      <c r="A201" s="1" t="s">
        <v>13</v>
      </c>
      <c r="B201" s="1" t="s">
        <v>451</v>
      </c>
      <c r="C201" s="198">
        <v>6345</v>
      </c>
      <c r="D201" s="198">
        <v>0</v>
      </c>
      <c r="E201" s="198"/>
      <c r="F201" s="198"/>
      <c r="G201" s="198" t="s">
        <v>252</v>
      </c>
      <c r="H201" s="198" t="s">
        <v>250</v>
      </c>
    </row>
    <row r="202" spans="1:8" x14ac:dyDescent="0.25">
      <c r="A202" s="1" t="s">
        <v>13</v>
      </c>
      <c r="B202" s="1" t="s">
        <v>452</v>
      </c>
      <c r="C202" s="198">
        <v>22289</v>
      </c>
      <c r="D202" s="198">
        <v>100</v>
      </c>
      <c r="E202" s="198"/>
      <c r="F202" s="198"/>
      <c r="G202" s="198" t="s">
        <v>252</v>
      </c>
      <c r="H202" s="198" t="s">
        <v>250</v>
      </c>
    </row>
    <row r="203" spans="1:8" x14ac:dyDescent="0.25">
      <c r="A203" s="1" t="s">
        <v>13</v>
      </c>
      <c r="B203" s="1" t="s">
        <v>453</v>
      </c>
      <c r="C203" s="198">
        <v>6339</v>
      </c>
      <c r="D203" s="198">
        <v>100</v>
      </c>
      <c r="E203" s="198"/>
      <c r="F203" s="198"/>
      <c r="G203" s="198" t="s">
        <v>252</v>
      </c>
      <c r="H203" s="198" t="s">
        <v>250</v>
      </c>
    </row>
    <row r="204" spans="1:8" x14ac:dyDescent="0.25">
      <c r="A204" s="1" t="s">
        <v>13</v>
      </c>
      <c r="B204" s="1" t="s">
        <v>454</v>
      </c>
      <c r="C204" s="198">
        <v>6346</v>
      </c>
      <c r="D204" s="214">
        <v>54.095716799999998</v>
      </c>
      <c r="E204" s="198"/>
      <c r="F204" s="198"/>
      <c r="G204" s="198" t="s">
        <v>250</v>
      </c>
      <c r="H204" s="198" t="s">
        <v>250</v>
      </c>
    </row>
    <row r="205" spans="1:8" x14ac:dyDescent="0.25">
      <c r="A205" s="1" t="s">
        <v>13</v>
      </c>
      <c r="B205" s="1" t="s">
        <v>455</v>
      </c>
      <c r="C205" s="198">
        <v>6329</v>
      </c>
      <c r="D205" s="214">
        <v>99.996673200000004</v>
      </c>
      <c r="E205" s="198"/>
      <c r="F205" s="198"/>
      <c r="G205" s="198" t="s">
        <v>252</v>
      </c>
      <c r="H205" s="198" t="s">
        <v>250</v>
      </c>
    </row>
    <row r="206" spans="1:8" x14ac:dyDescent="0.25">
      <c r="A206" s="1" t="s">
        <v>13</v>
      </c>
      <c r="B206" s="1" t="s">
        <v>456</v>
      </c>
      <c r="C206" s="198">
        <v>6340</v>
      </c>
      <c r="D206" s="214">
        <v>73.852225000000004</v>
      </c>
      <c r="E206" s="198"/>
      <c r="F206" s="198"/>
      <c r="G206" s="198" t="s">
        <v>252</v>
      </c>
      <c r="H206" s="198" t="s">
        <v>250</v>
      </c>
    </row>
    <row r="207" spans="1:8" x14ac:dyDescent="0.25">
      <c r="A207" s="1" t="s">
        <v>13</v>
      </c>
      <c r="B207" s="1" t="s">
        <v>457</v>
      </c>
      <c r="C207" s="198">
        <v>6330</v>
      </c>
      <c r="D207" s="214">
        <v>99.997762199999997</v>
      </c>
      <c r="E207" s="198"/>
      <c r="F207" s="198"/>
      <c r="G207" s="198" t="s">
        <v>252</v>
      </c>
      <c r="H207" s="198" t="s">
        <v>250</v>
      </c>
    </row>
    <row r="208" spans="1:8" x14ac:dyDescent="0.25">
      <c r="A208" s="1" t="s">
        <v>13</v>
      </c>
      <c r="B208" s="1" t="s">
        <v>458</v>
      </c>
      <c r="C208" s="198">
        <v>6331</v>
      </c>
      <c r="D208" s="214">
        <v>99.998429900000005</v>
      </c>
      <c r="E208" s="198"/>
      <c r="F208" s="198"/>
      <c r="G208" s="198" t="s">
        <v>252</v>
      </c>
      <c r="H208" s="198" t="s">
        <v>250</v>
      </c>
    </row>
    <row r="209" spans="1:8" x14ac:dyDescent="0.25">
      <c r="A209" s="1" t="s">
        <v>13</v>
      </c>
      <c r="B209" s="1" t="s">
        <v>459</v>
      </c>
      <c r="C209" s="198">
        <v>6332</v>
      </c>
      <c r="D209" s="214">
        <v>99.994135200000002</v>
      </c>
      <c r="E209" s="198"/>
      <c r="F209" s="198"/>
      <c r="G209" s="198" t="s">
        <v>252</v>
      </c>
      <c r="H209" s="198" t="s">
        <v>250</v>
      </c>
    </row>
    <row r="210" spans="1:8" x14ac:dyDescent="0.25">
      <c r="A210" s="1" t="s">
        <v>13</v>
      </c>
      <c r="B210" s="1" t="s">
        <v>460</v>
      </c>
      <c r="C210" s="198">
        <v>6333</v>
      </c>
      <c r="D210" s="214">
        <v>99.999020209999998</v>
      </c>
      <c r="E210" s="198"/>
      <c r="F210" s="198"/>
      <c r="G210" s="198" t="s">
        <v>252</v>
      </c>
      <c r="H210" s="198" t="s">
        <v>250</v>
      </c>
    </row>
    <row r="211" spans="1:8" x14ac:dyDescent="0.25">
      <c r="A211" s="1" t="s">
        <v>13</v>
      </c>
      <c r="B211" s="1" t="s">
        <v>461</v>
      </c>
      <c r="C211" s="198">
        <v>6334</v>
      </c>
      <c r="D211" s="214">
        <v>99.997746500000005</v>
      </c>
      <c r="E211" s="198"/>
      <c r="F211" s="198"/>
      <c r="G211" s="198" t="s">
        <v>252</v>
      </c>
      <c r="H211" s="198" t="s">
        <v>250</v>
      </c>
    </row>
    <row r="212" spans="1:8" x14ac:dyDescent="0.25">
      <c r="A212" s="1" t="s">
        <v>14</v>
      </c>
      <c r="B212" s="1" t="s">
        <v>462</v>
      </c>
      <c r="C212" s="198">
        <v>6360</v>
      </c>
      <c r="D212" s="214">
        <v>99.991537600000001</v>
      </c>
      <c r="E212" s="198"/>
      <c r="F212" s="198"/>
      <c r="G212" s="198" t="s">
        <v>252</v>
      </c>
      <c r="H212" s="198" t="s">
        <v>250</v>
      </c>
    </row>
    <row r="213" spans="1:8" x14ac:dyDescent="0.25">
      <c r="A213" s="1" t="s">
        <v>14</v>
      </c>
      <c r="B213" s="1" t="s">
        <v>463</v>
      </c>
      <c r="C213" s="198">
        <v>6366</v>
      </c>
      <c r="D213" s="214">
        <v>1.7827312</v>
      </c>
      <c r="E213" s="198"/>
      <c r="F213" s="198"/>
      <c r="G213" s="198" t="s">
        <v>252</v>
      </c>
      <c r="H213" s="198" t="s">
        <v>250</v>
      </c>
    </row>
    <row r="214" spans="1:8" x14ac:dyDescent="0.25">
      <c r="A214" s="1" t="s">
        <v>14</v>
      </c>
      <c r="B214" s="1" t="s">
        <v>464</v>
      </c>
      <c r="C214" s="198">
        <v>6362</v>
      </c>
      <c r="D214" s="198">
        <v>100</v>
      </c>
      <c r="E214" s="198"/>
      <c r="F214" s="198"/>
      <c r="G214" s="198" t="s">
        <v>252</v>
      </c>
      <c r="H214" s="198" t="s">
        <v>250</v>
      </c>
    </row>
    <row r="215" spans="1:8" x14ac:dyDescent="0.25">
      <c r="A215" s="1" t="s">
        <v>14</v>
      </c>
      <c r="B215" s="1" t="s">
        <v>465</v>
      </c>
      <c r="C215" s="198">
        <v>6377</v>
      </c>
      <c r="D215" s="214">
        <v>99.995756600000007</v>
      </c>
      <c r="E215" s="198"/>
      <c r="F215" s="198"/>
      <c r="G215" s="198" t="s">
        <v>252</v>
      </c>
      <c r="H215" s="198" t="s">
        <v>250</v>
      </c>
    </row>
    <row r="216" spans="1:8" x14ac:dyDescent="0.25">
      <c r="A216" s="1" t="s">
        <v>14</v>
      </c>
      <c r="B216" s="1" t="s">
        <v>466</v>
      </c>
      <c r="C216" s="198">
        <v>22302</v>
      </c>
      <c r="D216" s="214">
        <v>99.993386999999998</v>
      </c>
      <c r="E216" s="198"/>
      <c r="F216" s="198"/>
      <c r="G216" s="198" t="s">
        <v>252</v>
      </c>
      <c r="H216" s="198" t="s">
        <v>250</v>
      </c>
    </row>
    <row r="217" spans="1:8" x14ac:dyDescent="0.25">
      <c r="A217" s="1" t="s">
        <v>14</v>
      </c>
      <c r="B217" s="1" t="s">
        <v>467</v>
      </c>
      <c r="C217" s="198">
        <v>22298</v>
      </c>
      <c r="D217" s="214">
        <v>99.994776200000004</v>
      </c>
      <c r="E217" s="198"/>
      <c r="F217" s="198"/>
      <c r="G217" s="198" t="s">
        <v>252</v>
      </c>
      <c r="H217" s="198" t="s">
        <v>250</v>
      </c>
    </row>
    <row r="218" spans="1:8" x14ac:dyDescent="0.25">
      <c r="A218" s="1" t="s">
        <v>14</v>
      </c>
      <c r="B218" s="1" t="s">
        <v>468</v>
      </c>
      <c r="C218" s="198">
        <v>6369</v>
      </c>
      <c r="D218" s="214">
        <v>99.990009900000004</v>
      </c>
      <c r="E218" s="198"/>
      <c r="F218" s="198"/>
      <c r="G218" s="198" t="s">
        <v>252</v>
      </c>
      <c r="H218" s="198" t="s">
        <v>250</v>
      </c>
    </row>
    <row r="219" spans="1:8" x14ac:dyDescent="0.25">
      <c r="A219" s="1" t="s">
        <v>14</v>
      </c>
      <c r="B219" s="1" t="s">
        <v>469</v>
      </c>
      <c r="C219" s="198">
        <v>6371</v>
      </c>
      <c r="D219" s="214">
        <v>85.595910900000007</v>
      </c>
      <c r="E219" s="198"/>
      <c r="F219" s="198"/>
      <c r="G219" s="198" t="s">
        <v>252</v>
      </c>
      <c r="H219" s="198" t="s">
        <v>250</v>
      </c>
    </row>
    <row r="220" spans="1:8" x14ac:dyDescent="0.25">
      <c r="A220" s="1" t="s">
        <v>14</v>
      </c>
      <c r="B220" s="1" t="s">
        <v>470</v>
      </c>
      <c r="C220" s="198">
        <v>6364</v>
      </c>
      <c r="D220" s="198">
        <v>0</v>
      </c>
      <c r="E220" s="198"/>
      <c r="F220" s="198"/>
      <c r="G220" s="198" t="s">
        <v>250</v>
      </c>
      <c r="H220" s="198" t="s">
        <v>252</v>
      </c>
    </row>
    <row r="221" spans="1:8" x14ac:dyDescent="0.25">
      <c r="A221" s="1" t="s">
        <v>14</v>
      </c>
      <c r="B221" s="1" t="s">
        <v>471</v>
      </c>
      <c r="C221" s="198">
        <v>6374</v>
      </c>
      <c r="D221" s="198">
        <v>100</v>
      </c>
      <c r="E221" s="198"/>
      <c r="F221" s="198"/>
      <c r="G221" s="198" t="s">
        <v>250</v>
      </c>
      <c r="H221" s="198" t="s">
        <v>252</v>
      </c>
    </row>
    <row r="222" spans="1:8" x14ac:dyDescent="0.25">
      <c r="A222" s="1" t="s">
        <v>14</v>
      </c>
      <c r="B222" s="1" t="s">
        <v>472</v>
      </c>
      <c r="C222" s="198">
        <v>6363</v>
      </c>
      <c r="D222" s="198">
        <v>100</v>
      </c>
      <c r="E222" s="198"/>
      <c r="F222" s="198"/>
      <c r="G222" s="198" t="s">
        <v>250</v>
      </c>
      <c r="H222" s="198" t="s">
        <v>250</v>
      </c>
    </row>
    <row r="223" spans="1:8" x14ac:dyDescent="0.25">
      <c r="A223" s="1" t="s">
        <v>14</v>
      </c>
      <c r="B223" s="1" t="s">
        <v>473</v>
      </c>
      <c r="C223" s="198">
        <v>6370</v>
      </c>
      <c r="D223" s="214">
        <v>99.988641400000006</v>
      </c>
      <c r="E223" s="198"/>
      <c r="F223" s="198"/>
      <c r="G223" s="198" t="s">
        <v>252</v>
      </c>
      <c r="H223" s="198" t="s">
        <v>250</v>
      </c>
    </row>
    <row r="224" spans="1:8" x14ac:dyDescent="0.25">
      <c r="A224" s="1" t="s">
        <v>14</v>
      </c>
      <c r="B224" s="1" t="s">
        <v>474</v>
      </c>
      <c r="C224" s="198">
        <v>6372</v>
      </c>
      <c r="D224" s="214">
        <v>61.883531099999999</v>
      </c>
      <c r="E224" s="198"/>
      <c r="F224" s="198"/>
      <c r="G224" s="198" t="s">
        <v>250</v>
      </c>
      <c r="H224" s="198" t="s">
        <v>250</v>
      </c>
    </row>
    <row r="225" spans="1:8" x14ac:dyDescent="0.25">
      <c r="A225" s="1" t="s">
        <v>14</v>
      </c>
      <c r="B225" s="1" t="s">
        <v>475</v>
      </c>
      <c r="C225" s="198">
        <v>6373</v>
      </c>
      <c r="D225" s="198">
        <v>0</v>
      </c>
      <c r="E225" s="198"/>
      <c r="F225" s="198"/>
      <c r="G225" s="198" t="s">
        <v>252</v>
      </c>
      <c r="H225" s="198" t="s">
        <v>250</v>
      </c>
    </row>
    <row r="226" spans="1:8" x14ac:dyDescent="0.25">
      <c r="A226" s="1" t="s">
        <v>14</v>
      </c>
      <c r="B226" s="1" t="s">
        <v>476</v>
      </c>
      <c r="C226" s="198">
        <v>6367</v>
      </c>
      <c r="D226" s="214">
        <v>43.152717899999999</v>
      </c>
      <c r="E226" s="198"/>
      <c r="F226" s="198"/>
      <c r="G226" s="198" t="s">
        <v>252</v>
      </c>
      <c r="H226" s="198" t="s">
        <v>250</v>
      </c>
    </row>
    <row r="227" spans="1:8" x14ac:dyDescent="0.25">
      <c r="A227" s="1" t="s">
        <v>14</v>
      </c>
      <c r="B227" s="1" t="s">
        <v>477</v>
      </c>
      <c r="C227" s="198">
        <v>6375</v>
      </c>
      <c r="D227" s="214">
        <v>99.996430599999997</v>
      </c>
      <c r="E227" s="198"/>
      <c r="F227" s="198"/>
      <c r="G227" s="198" t="s">
        <v>252</v>
      </c>
      <c r="H227" s="198" t="s">
        <v>250</v>
      </c>
    </row>
    <row r="228" spans="1:8" x14ac:dyDescent="0.25">
      <c r="A228" s="1" t="s">
        <v>14</v>
      </c>
      <c r="B228" s="224" t="s">
        <v>478</v>
      </c>
      <c r="C228" s="198">
        <v>6376</v>
      </c>
      <c r="D228" s="214">
        <v>97.031536299999999</v>
      </c>
      <c r="E228" s="198"/>
      <c r="F228" s="198" t="s">
        <v>270</v>
      </c>
      <c r="G228" s="198" t="s">
        <v>252</v>
      </c>
      <c r="H228" s="198" t="s">
        <v>250</v>
      </c>
    </row>
    <row r="229" spans="1:8" x14ac:dyDescent="0.25">
      <c r="A229" s="1" t="s">
        <v>14</v>
      </c>
      <c r="B229" s="1" t="s">
        <v>479</v>
      </c>
      <c r="C229" s="198">
        <v>6361</v>
      </c>
      <c r="D229" s="214">
        <v>4.2287841999999998</v>
      </c>
      <c r="E229" s="198"/>
      <c r="F229" s="198"/>
      <c r="G229" s="198" t="s">
        <v>252</v>
      </c>
      <c r="H229" s="198" t="s">
        <v>250</v>
      </c>
    </row>
    <row r="230" spans="1:8" x14ac:dyDescent="0.25">
      <c r="A230" s="1" t="s">
        <v>14</v>
      </c>
      <c r="B230" s="1" t="s">
        <v>480</v>
      </c>
      <c r="C230" s="198">
        <v>22304</v>
      </c>
      <c r="D230" s="214">
        <v>99.994002300000005</v>
      </c>
      <c r="E230" s="198"/>
      <c r="F230" s="198"/>
      <c r="G230" s="198" t="s">
        <v>252</v>
      </c>
      <c r="H230" s="198" t="s">
        <v>250</v>
      </c>
    </row>
    <row r="231" spans="1:8" x14ac:dyDescent="0.25">
      <c r="A231" s="1" t="s">
        <v>14</v>
      </c>
      <c r="B231" s="1" t="s">
        <v>481</v>
      </c>
      <c r="C231" s="198">
        <v>6365</v>
      </c>
      <c r="D231" s="214">
        <v>84.399049599999998</v>
      </c>
      <c r="E231" s="198"/>
      <c r="F231" s="198"/>
      <c r="G231" s="198" t="s">
        <v>250</v>
      </c>
      <c r="H231" s="198" t="s">
        <v>250</v>
      </c>
    </row>
    <row r="232" spans="1:8" x14ac:dyDescent="0.25">
      <c r="A232" s="1" t="s">
        <v>14</v>
      </c>
      <c r="B232" s="1" t="s">
        <v>482</v>
      </c>
      <c r="C232" s="198">
        <v>6368</v>
      </c>
      <c r="D232" s="214">
        <v>99.404648199999997</v>
      </c>
      <c r="E232" s="198"/>
      <c r="F232" s="198"/>
      <c r="G232" s="198" t="s">
        <v>250</v>
      </c>
      <c r="H232" s="198" t="s">
        <v>250</v>
      </c>
    </row>
    <row r="233" spans="1:8" x14ac:dyDescent="0.25">
      <c r="A233" s="1" t="s">
        <v>14</v>
      </c>
      <c r="B233" s="1" t="s">
        <v>483</v>
      </c>
      <c r="C233" s="198">
        <v>22297</v>
      </c>
      <c r="D233" s="198">
        <v>100</v>
      </c>
      <c r="E233" s="198"/>
      <c r="F233" s="198"/>
      <c r="G233" s="198" t="s">
        <v>252</v>
      </c>
      <c r="H233" s="198" t="s">
        <v>250</v>
      </c>
    </row>
    <row r="234" spans="1:8" x14ac:dyDescent="0.25">
      <c r="A234" s="1" t="s">
        <v>15</v>
      </c>
      <c r="B234" s="1" t="s">
        <v>484</v>
      </c>
      <c r="C234" s="198">
        <v>6389</v>
      </c>
      <c r="D234" s="198">
        <v>100</v>
      </c>
      <c r="E234" s="198"/>
      <c r="F234" s="198"/>
      <c r="G234" s="198" t="s">
        <v>250</v>
      </c>
      <c r="H234" s="198" t="s">
        <v>250</v>
      </c>
    </row>
    <row r="235" spans="1:8" x14ac:dyDescent="0.25">
      <c r="A235" s="1" t="s">
        <v>15</v>
      </c>
      <c r="B235" s="1" t="s">
        <v>485</v>
      </c>
      <c r="C235" s="198">
        <v>6390</v>
      </c>
      <c r="D235" s="214">
        <v>54.868573499999997</v>
      </c>
      <c r="E235" s="198"/>
      <c r="F235" s="198"/>
      <c r="G235" s="198" t="s">
        <v>252</v>
      </c>
      <c r="H235" s="198" t="s">
        <v>250</v>
      </c>
    </row>
    <row r="236" spans="1:8" x14ac:dyDescent="0.25">
      <c r="A236" s="1" t="s">
        <v>15</v>
      </c>
      <c r="B236" s="1" t="s">
        <v>486</v>
      </c>
      <c r="C236" s="198">
        <v>6385</v>
      </c>
      <c r="D236" s="198">
        <v>0</v>
      </c>
      <c r="E236" s="198"/>
      <c r="F236" s="198"/>
      <c r="G236" s="198" t="s">
        <v>252</v>
      </c>
      <c r="H236" s="198" t="s">
        <v>250</v>
      </c>
    </row>
    <row r="237" spans="1:8" x14ac:dyDescent="0.25">
      <c r="A237" s="1" t="s">
        <v>15</v>
      </c>
      <c r="B237" s="1" t="s">
        <v>487</v>
      </c>
      <c r="C237" s="198">
        <v>6387</v>
      </c>
      <c r="D237" s="214">
        <v>62.592209199999999</v>
      </c>
      <c r="E237" s="198"/>
      <c r="F237" s="198"/>
      <c r="G237" s="198" t="s">
        <v>250</v>
      </c>
      <c r="H237" s="198" t="s">
        <v>250</v>
      </c>
    </row>
    <row r="238" spans="1:8" x14ac:dyDescent="0.25">
      <c r="A238" s="1" t="s">
        <v>15</v>
      </c>
      <c r="B238" s="1" t="s">
        <v>488</v>
      </c>
      <c r="C238" s="198">
        <v>6386</v>
      </c>
      <c r="D238" s="214">
        <v>95.442682899999994</v>
      </c>
      <c r="E238" s="198"/>
      <c r="F238" s="198"/>
      <c r="G238" s="198" t="s">
        <v>250</v>
      </c>
      <c r="H238" s="198" t="s">
        <v>250</v>
      </c>
    </row>
    <row r="239" spans="1:8" x14ac:dyDescent="0.25">
      <c r="A239" s="1" t="s">
        <v>15</v>
      </c>
      <c r="B239" s="1" t="s">
        <v>489</v>
      </c>
      <c r="C239" s="198">
        <v>6383</v>
      </c>
      <c r="D239" s="214">
        <v>96.978643199999993</v>
      </c>
      <c r="E239" s="198"/>
      <c r="F239" s="198"/>
      <c r="G239" s="198" t="s">
        <v>252</v>
      </c>
      <c r="H239" s="198" t="s">
        <v>250</v>
      </c>
    </row>
    <row r="240" spans="1:8" x14ac:dyDescent="0.25">
      <c r="A240" s="1" t="s">
        <v>15</v>
      </c>
      <c r="B240" s="1" t="s">
        <v>490</v>
      </c>
      <c r="C240" s="198">
        <v>6384</v>
      </c>
      <c r="D240" s="214">
        <v>0.27247779999999999</v>
      </c>
      <c r="E240" s="198"/>
      <c r="F240" s="198"/>
      <c r="G240" s="198" t="s">
        <v>250</v>
      </c>
      <c r="H240" s="198" t="s">
        <v>250</v>
      </c>
    </row>
    <row r="241" spans="1:8" x14ac:dyDescent="0.25">
      <c r="A241" s="1" t="s">
        <v>15</v>
      </c>
      <c r="B241" s="1" t="s">
        <v>491</v>
      </c>
      <c r="C241" s="198">
        <v>6388</v>
      </c>
      <c r="D241" s="214">
        <v>10.6159458</v>
      </c>
      <c r="E241" s="198"/>
      <c r="F241" s="198"/>
      <c r="G241" s="198" t="s">
        <v>250</v>
      </c>
      <c r="H241" s="198" t="s">
        <v>250</v>
      </c>
    </row>
    <row r="242" spans="1:8" x14ac:dyDescent="0.25">
      <c r="A242" s="1" t="s">
        <v>16</v>
      </c>
      <c r="B242" s="1" t="s">
        <v>492</v>
      </c>
      <c r="C242" s="198">
        <v>6461</v>
      </c>
      <c r="D242" s="198">
        <v>0</v>
      </c>
      <c r="E242" s="198"/>
      <c r="F242" s="198"/>
      <c r="G242" s="198" t="s">
        <v>252</v>
      </c>
      <c r="H242" s="198" t="s">
        <v>250</v>
      </c>
    </row>
    <row r="243" spans="1:8" x14ac:dyDescent="0.25">
      <c r="A243" s="1" t="s">
        <v>16</v>
      </c>
      <c r="B243" s="1" t="s">
        <v>493</v>
      </c>
      <c r="C243" s="198">
        <v>22308</v>
      </c>
      <c r="D243" s="198">
        <v>0</v>
      </c>
      <c r="E243" s="198"/>
      <c r="F243" s="198"/>
      <c r="G243" s="198" t="s">
        <v>252</v>
      </c>
      <c r="H243" s="198" t="s">
        <v>250</v>
      </c>
    </row>
    <row r="244" spans="1:8" x14ac:dyDescent="0.25">
      <c r="A244" s="1" t="s">
        <v>16</v>
      </c>
      <c r="B244" s="1" t="s">
        <v>494</v>
      </c>
      <c r="C244" s="198">
        <v>22309</v>
      </c>
      <c r="D244" s="198">
        <v>0</v>
      </c>
      <c r="E244" s="198"/>
      <c r="F244" s="198"/>
      <c r="G244" s="198" t="s">
        <v>252</v>
      </c>
      <c r="H244" s="198" t="s">
        <v>250</v>
      </c>
    </row>
    <row r="245" spans="1:8" x14ac:dyDescent="0.25">
      <c r="A245" s="1" t="s">
        <v>16</v>
      </c>
      <c r="B245" s="1" t="s">
        <v>495</v>
      </c>
      <c r="C245" s="198">
        <v>22310</v>
      </c>
      <c r="D245" s="198">
        <v>0</v>
      </c>
      <c r="E245" s="198"/>
      <c r="F245" s="198"/>
      <c r="G245" s="198" t="s">
        <v>252</v>
      </c>
      <c r="H245" s="198" t="s">
        <v>250</v>
      </c>
    </row>
    <row r="246" spans="1:8" x14ac:dyDescent="0.25">
      <c r="A246" s="1" t="s">
        <v>16</v>
      </c>
      <c r="B246" s="1" t="s">
        <v>496</v>
      </c>
      <c r="C246" s="198">
        <v>22313</v>
      </c>
      <c r="D246" s="198">
        <v>0</v>
      </c>
      <c r="E246" s="198"/>
      <c r="F246" s="198"/>
      <c r="G246" s="198" t="s">
        <v>252</v>
      </c>
      <c r="H246" s="198" t="s">
        <v>250</v>
      </c>
    </row>
    <row r="247" spans="1:8" x14ac:dyDescent="0.25">
      <c r="A247" s="1" t="s">
        <v>16</v>
      </c>
      <c r="B247" s="1" t="s">
        <v>497</v>
      </c>
      <c r="C247" s="198">
        <v>22316</v>
      </c>
      <c r="D247" s="198">
        <v>0</v>
      </c>
      <c r="E247" s="198"/>
      <c r="F247" s="198"/>
      <c r="G247" s="198" t="s">
        <v>252</v>
      </c>
      <c r="H247" s="198" t="s">
        <v>250</v>
      </c>
    </row>
    <row r="248" spans="1:8" x14ac:dyDescent="0.25">
      <c r="A248" s="1" t="s">
        <v>16</v>
      </c>
      <c r="B248" s="1" t="s">
        <v>498</v>
      </c>
      <c r="C248" s="198">
        <v>22317</v>
      </c>
      <c r="D248" s="198">
        <v>0</v>
      </c>
      <c r="E248" s="198"/>
      <c r="F248" s="198"/>
      <c r="G248" s="198" t="s">
        <v>252</v>
      </c>
      <c r="H248" s="198" t="s">
        <v>250</v>
      </c>
    </row>
    <row r="249" spans="1:8" x14ac:dyDescent="0.25">
      <c r="A249" s="1" t="s">
        <v>16</v>
      </c>
      <c r="B249" s="1" t="s">
        <v>499</v>
      </c>
      <c r="C249" s="198">
        <v>6463</v>
      </c>
      <c r="D249" s="198">
        <v>0</v>
      </c>
      <c r="E249" s="198"/>
      <c r="F249" s="198"/>
      <c r="G249" s="198" t="s">
        <v>252</v>
      </c>
      <c r="H249" s="198" t="s">
        <v>250</v>
      </c>
    </row>
    <row r="250" spans="1:8" x14ac:dyDescent="0.25">
      <c r="A250" s="1" t="s">
        <v>16</v>
      </c>
      <c r="B250" s="1" t="s">
        <v>500</v>
      </c>
      <c r="C250" s="198">
        <v>22511</v>
      </c>
      <c r="D250" s="198">
        <v>0</v>
      </c>
      <c r="E250" s="198"/>
      <c r="F250" s="198"/>
      <c r="G250" s="198" t="s">
        <v>252</v>
      </c>
      <c r="H250" s="198" t="s">
        <v>250</v>
      </c>
    </row>
    <row r="251" spans="1:8" x14ac:dyDescent="0.25">
      <c r="A251" s="1" t="s">
        <v>16</v>
      </c>
      <c r="B251" s="1" t="s">
        <v>501</v>
      </c>
      <c r="C251" s="198">
        <v>22318</v>
      </c>
      <c r="D251" s="198">
        <v>0</v>
      </c>
      <c r="E251" s="198"/>
      <c r="F251" s="198"/>
      <c r="G251" s="198" t="s">
        <v>252</v>
      </c>
      <c r="H251" s="198" t="s">
        <v>250</v>
      </c>
    </row>
    <row r="252" spans="1:8" x14ac:dyDescent="0.25">
      <c r="A252" s="1" t="s">
        <v>16</v>
      </c>
      <c r="B252" s="1" t="s">
        <v>502</v>
      </c>
      <c r="C252" s="198">
        <v>6459</v>
      </c>
      <c r="D252" s="214">
        <v>98.296253300000004</v>
      </c>
      <c r="E252" s="198"/>
      <c r="F252" s="198"/>
      <c r="G252" s="198" t="s">
        <v>252</v>
      </c>
      <c r="H252" s="198" t="s">
        <v>250</v>
      </c>
    </row>
    <row r="253" spans="1:8" x14ac:dyDescent="0.25">
      <c r="A253" s="1" t="s">
        <v>16</v>
      </c>
      <c r="B253" s="1" t="s">
        <v>503</v>
      </c>
      <c r="C253" s="198">
        <v>6457</v>
      </c>
      <c r="D253" s="214">
        <v>21.8382988</v>
      </c>
      <c r="E253" s="198"/>
      <c r="F253" s="198"/>
      <c r="G253" s="198" t="s">
        <v>252</v>
      </c>
      <c r="H253" s="198" t="s">
        <v>250</v>
      </c>
    </row>
    <row r="254" spans="1:8" x14ac:dyDescent="0.25">
      <c r="A254" s="1" t="s">
        <v>16</v>
      </c>
      <c r="B254" s="1" t="s">
        <v>504</v>
      </c>
      <c r="C254" s="198">
        <v>6458</v>
      </c>
      <c r="D254" s="214">
        <v>97.247333299999994</v>
      </c>
      <c r="E254" s="198"/>
      <c r="F254" s="198"/>
      <c r="G254" s="198" t="s">
        <v>252</v>
      </c>
      <c r="H254" s="198" t="s">
        <v>250</v>
      </c>
    </row>
    <row r="255" spans="1:8" x14ac:dyDescent="0.25">
      <c r="A255" s="1" t="s">
        <v>16</v>
      </c>
      <c r="B255" s="1" t="s">
        <v>505</v>
      </c>
      <c r="C255" s="198">
        <v>6462</v>
      </c>
      <c r="D255" s="198">
        <v>100</v>
      </c>
      <c r="E255" s="198"/>
      <c r="F255" s="198"/>
      <c r="G255" s="198" t="s">
        <v>252</v>
      </c>
      <c r="H255" s="198" t="s">
        <v>250</v>
      </c>
    </row>
    <row r="256" spans="1:8" x14ac:dyDescent="0.25">
      <c r="A256" s="1" t="s">
        <v>16</v>
      </c>
      <c r="B256" s="1" t="s">
        <v>506</v>
      </c>
      <c r="C256" s="198">
        <v>22320</v>
      </c>
      <c r="D256" s="198">
        <v>0</v>
      </c>
      <c r="E256" s="198"/>
      <c r="F256" s="198"/>
      <c r="G256" s="198" t="s">
        <v>252</v>
      </c>
      <c r="H256" s="198" t="s">
        <v>250</v>
      </c>
    </row>
    <row r="257" spans="1:8" x14ac:dyDescent="0.25">
      <c r="A257" s="1" t="s">
        <v>16</v>
      </c>
      <c r="B257" s="224" t="s">
        <v>507</v>
      </c>
      <c r="C257" s="198">
        <v>47038</v>
      </c>
      <c r="D257" s="198">
        <v>0</v>
      </c>
      <c r="E257" s="198"/>
      <c r="F257" s="198" t="s">
        <v>270</v>
      </c>
      <c r="G257" s="198" t="s">
        <v>252</v>
      </c>
      <c r="H257" s="198" t="s">
        <v>250</v>
      </c>
    </row>
    <row r="258" spans="1:8" x14ac:dyDescent="0.25">
      <c r="A258" s="1" t="s">
        <v>16</v>
      </c>
      <c r="B258" s="1" t="s">
        <v>508</v>
      </c>
      <c r="C258" s="198">
        <v>22321</v>
      </c>
      <c r="D258" s="198">
        <v>0</v>
      </c>
      <c r="E258" s="198"/>
      <c r="F258" s="198"/>
      <c r="G258" s="198" t="s">
        <v>252</v>
      </c>
      <c r="H258" s="198" t="s">
        <v>250</v>
      </c>
    </row>
    <row r="259" spans="1:8" x14ac:dyDescent="0.25">
      <c r="A259" s="1" t="s">
        <v>16</v>
      </c>
      <c r="B259" s="1" t="s">
        <v>509</v>
      </c>
      <c r="C259" s="198">
        <v>6455</v>
      </c>
      <c r="D259" s="198">
        <v>0</v>
      </c>
      <c r="E259" s="198"/>
      <c r="F259" s="198"/>
      <c r="G259" s="198" t="s">
        <v>252</v>
      </c>
      <c r="H259" s="198" t="s">
        <v>250</v>
      </c>
    </row>
    <row r="260" spans="1:8" x14ac:dyDescent="0.25">
      <c r="A260" s="1" t="s">
        <v>16</v>
      </c>
      <c r="B260" s="1" t="s">
        <v>510</v>
      </c>
      <c r="C260" s="198">
        <v>6456</v>
      </c>
      <c r="D260" s="198">
        <v>0</v>
      </c>
      <c r="E260" s="198"/>
      <c r="F260" s="198"/>
      <c r="G260" s="198" t="s">
        <v>252</v>
      </c>
      <c r="H260" s="198" t="s">
        <v>250</v>
      </c>
    </row>
    <row r="261" spans="1:8" x14ac:dyDescent="0.25">
      <c r="A261" s="1" t="s">
        <v>16</v>
      </c>
      <c r="B261" s="1" t="s">
        <v>511</v>
      </c>
      <c r="C261" s="198">
        <v>6460</v>
      </c>
      <c r="D261" s="198">
        <v>0</v>
      </c>
      <c r="E261" s="198"/>
      <c r="F261" s="198"/>
      <c r="G261" s="198" t="s">
        <v>252</v>
      </c>
      <c r="H261" s="198" t="s">
        <v>250</v>
      </c>
    </row>
    <row r="262" spans="1:8" x14ac:dyDescent="0.25">
      <c r="A262" s="1" t="s">
        <v>17</v>
      </c>
      <c r="B262" s="1" t="s">
        <v>512</v>
      </c>
      <c r="C262" s="198">
        <v>6610</v>
      </c>
      <c r="D262" s="198">
        <v>0</v>
      </c>
      <c r="E262" s="198"/>
      <c r="F262" s="198"/>
      <c r="G262" s="198" t="s">
        <v>252</v>
      </c>
      <c r="H262" s="198" t="s">
        <v>250</v>
      </c>
    </row>
    <row r="263" spans="1:8" x14ac:dyDescent="0.25">
      <c r="A263" s="1" t="s">
        <v>17</v>
      </c>
      <c r="B263" s="1" t="s">
        <v>513</v>
      </c>
      <c r="C263" s="198">
        <v>6606</v>
      </c>
      <c r="D263" s="198">
        <v>0</v>
      </c>
      <c r="E263" s="198"/>
      <c r="F263" s="198"/>
      <c r="G263" s="198" t="s">
        <v>252</v>
      </c>
      <c r="H263" s="198" t="s">
        <v>250</v>
      </c>
    </row>
    <row r="264" spans="1:8" x14ac:dyDescent="0.25">
      <c r="A264" s="1" t="s">
        <v>17</v>
      </c>
      <c r="B264" s="1" t="s">
        <v>514</v>
      </c>
      <c r="C264" s="198">
        <v>6622</v>
      </c>
      <c r="D264" s="214">
        <v>38.874455699999999</v>
      </c>
      <c r="E264" s="198"/>
      <c r="F264" s="198"/>
      <c r="G264" s="198" t="s">
        <v>252</v>
      </c>
      <c r="H264" s="198" t="s">
        <v>250</v>
      </c>
    </row>
    <row r="265" spans="1:8" x14ac:dyDescent="0.25">
      <c r="A265" s="1" t="s">
        <v>17</v>
      </c>
      <c r="B265" s="1" t="s">
        <v>515</v>
      </c>
      <c r="C265" s="198">
        <v>6620</v>
      </c>
      <c r="D265" s="198">
        <v>0</v>
      </c>
      <c r="E265" s="198"/>
      <c r="F265" s="198"/>
      <c r="G265" s="198" t="s">
        <v>252</v>
      </c>
      <c r="H265" s="198" t="s">
        <v>250</v>
      </c>
    </row>
    <row r="266" spans="1:8" x14ac:dyDescent="0.25">
      <c r="A266" s="1" t="s">
        <v>17</v>
      </c>
      <c r="B266" s="1" t="s">
        <v>516</v>
      </c>
      <c r="C266" s="198">
        <v>6618</v>
      </c>
      <c r="D266" s="214">
        <v>98.095552299999994</v>
      </c>
      <c r="E266" s="198"/>
      <c r="F266" s="198"/>
      <c r="G266" s="198" t="s">
        <v>252</v>
      </c>
      <c r="H266" s="198" t="s">
        <v>250</v>
      </c>
    </row>
    <row r="267" spans="1:8" x14ac:dyDescent="0.25">
      <c r="A267" s="1" t="s">
        <v>17</v>
      </c>
      <c r="B267" s="1" t="s">
        <v>517</v>
      </c>
      <c r="C267" s="198">
        <v>6619</v>
      </c>
      <c r="D267" s="214">
        <v>15.897505499999999</v>
      </c>
      <c r="E267" s="198"/>
      <c r="F267" s="198"/>
      <c r="G267" s="198" t="s">
        <v>252</v>
      </c>
      <c r="H267" s="198" t="s">
        <v>250</v>
      </c>
    </row>
    <row r="268" spans="1:8" x14ac:dyDescent="0.25">
      <c r="A268" s="1" t="s">
        <v>17</v>
      </c>
      <c r="B268" s="1" t="s">
        <v>518</v>
      </c>
      <c r="C268" s="198">
        <v>6617</v>
      </c>
      <c r="D268" s="198">
        <v>100</v>
      </c>
      <c r="E268" s="198"/>
      <c r="F268" s="198"/>
      <c r="G268" s="198" t="s">
        <v>252</v>
      </c>
      <c r="H268" s="198" t="s">
        <v>250</v>
      </c>
    </row>
    <row r="269" spans="1:8" x14ac:dyDescent="0.25">
      <c r="A269" s="1" t="s">
        <v>17</v>
      </c>
      <c r="B269" s="1" t="s">
        <v>519</v>
      </c>
      <c r="C269" s="198">
        <v>6614</v>
      </c>
      <c r="D269" s="198">
        <v>100</v>
      </c>
      <c r="E269" s="198"/>
      <c r="F269" s="198"/>
      <c r="G269" s="198" t="s">
        <v>252</v>
      </c>
      <c r="H269" s="198" t="s">
        <v>250</v>
      </c>
    </row>
    <row r="270" spans="1:8" x14ac:dyDescent="0.25">
      <c r="A270" s="1" t="s">
        <v>17</v>
      </c>
      <c r="B270" s="1" t="s">
        <v>520</v>
      </c>
      <c r="C270" s="198">
        <v>6608</v>
      </c>
      <c r="D270" s="198">
        <v>0</v>
      </c>
      <c r="E270" s="198"/>
      <c r="F270" s="198"/>
      <c r="G270" s="198" t="s">
        <v>252</v>
      </c>
      <c r="H270" s="198" t="s">
        <v>250</v>
      </c>
    </row>
    <row r="271" spans="1:8" x14ac:dyDescent="0.25">
      <c r="A271" s="1" t="s">
        <v>17</v>
      </c>
      <c r="B271" s="1" t="s">
        <v>521</v>
      </c>
      <c r="C271" s="198">
        <v>6612</v>
      </c>
      <c r="D271" s="198">
        <v>0</v>
      </c>
      <c r="E271" s="198"/>
      <c r="F271" s="198"/>
      <c r="G271" s="198" t="s">
        <v>252</v>
      </c>
      <c r="H271" s="198" t="s">
        <v>250</v>
      </c>
    </row>
    <row r="272" spans="1:8" x14ac:dyDescent="0.25">
      <c r="A272" s="1" t="s">
        <v>17</v>
      </c>
      <c r="B272" s="1" t="s">
        <v>522</v>
      </c>
      <c r="C272" s="198">
        <v>6611</v>
      </c>
      <c r="D272" s="214">
        <v>21.288450300000001</v>
      </c>
      <c r="E272" s="198"/>
      <c r="F272" s="198"/>
      <c r="G272" s="198" t="s">
        <v>252</v>
      </c>
      <c r="H272" s="198" t="s">
        <v>250</v>
      </c>
    </row>
    <row r="273" spans="1:8" x14ac:dyDescent="0.25">
      <c r="A273" s="1" t="s">
        <v>17</v>
      </c>
      <c r="B273" s="1" t="s">
        <v>523</v>
      </c>
      <c r="C273" s="198">
        <v>6609</v>
      </c>
      <c r="D273" s="198">
        <v>0</v>
      </c>
      <c r="E273" s="198"/>
      <c r="F273" s="198"/>
      <c r="G273" s="198" t="s">
        <v>252</v>
      </c>
      <c r="H273" s="198" t="s">
        <v>250</v>
      </c>
    </row>
    <row r="274" spans="1:8" x14ac:dyDescent="0.25">
      <c r="A274" s="1" t="s">
        <v>17</v>
      </c>
      <c r="B274" s="1" t="s">
        <v>524</v>
      </c>
      <c r="C274" s="198">
        <v>6613</v>
      </c>
      <c r="D274" s="198">
        <v>0</v>
      </c>
      <c r="E274" s="198"/>
      <c r="F274" s="198"/>
      <c r="G274" s="198" t="s">
        <v>252</v>
      </c>
      <c r="H274" s="198" t="s">
        <v>250</v>
      </c>
    </row>
    <row r="275" spans="1:8" x14ac:dyDescent="0.25">
      <c r="A275" s="1" t="s">
        <v>17</v>
      </c>
      <c r="B275" s="1" t="s">
        <v>525</v>
      </c>
      <c r="C275" s="198">
        <v>6616</v>
      </c>
      <c r="D275" s="198">
        <v>100</v>
      </c>
      <c r="E275" s="198"/>
      <c r="F275" s="198"/>
      <c r="G275" s="198" t="s">
        <v>252</v>
      </c>
      <c r="H275" s="198" t="s">
        <v>250</v>
      </c>
    </row>
    <row r="276" spans="1:8" x14ac:dyDescent="0.25">
      <c r="A276" s="1" t="s">
        <v>17</v>
      </c>
      <c r="B276" s="1" t="s">
        <v>526</v>
      </c>
      <c r="C276" s="198">
        <v>6621</v>
      </c>
      <c r="D276" s="198">
        <v>0</v>
      </c>
      <c r="E276" s="198"/>
      <c r="F276" s="198"/>
      <c r="G276" s="198" t="s">
        <v>252</v>
      </c>
      <c r="H276" s="198" t="s">
        <v>250</v>
      </c>
    </row>
    <row r="277" spans="1:8" x14ac:dyDescent="0.25">
      <c r="A277" s="1" t="s">
        <v>17</v>
      </c>
      <c r="B277" s="1" t="s">
        <v>527</v>
      </c>
      <c r="C277" s="198">
        <v>6615</v>
      </c>
      <c r="D277" s="198">
        <v>100</v>
      </c>
      <c r="E277" s="198"/>
      <c r="F277" s="198"/>
      <c r="G277" s="198" t="s">
        <v>252</v>
      </c>
      <c r="H277" s="198" t="s">
        <v>250</v>
      </c>
    </row>
    <row r="278" spans="1:8" x14ac:dyDescent="0.25">
      <c r="A278" s="1" t="s">
        <v>17</v>
      </c>
      <c r="B278" s="1" t="s">
        <v>528</v>
      </c>
      <c r="C278" s="198">
        <v>6607</v>
      </c>
      <c r="D278" s="198">
        <v>0</v>
      </c>
      <c r="E278" s="198"/>
      <c r="F278" s="198"/>
      <c r="G278" s="198" t="s">
        <v>252</v>
      </c>
      <c r="H278" s="198" t="s">
        <v>250</v>
      </c>
    </row>
    <row r="279" spans="1:8" x14ac:dyDescent="0.25">
      <c r="A279" s="1" t="s">
        <v>18</v>
      </c>
      <c r="B279" s="1" t="s">
        <v>529</v>
      </c>
      <c r="C279" s="198">
        <v>6634</v>
      </c>
      <c r="D279" s="214">
        <v>7.9030600000000006E-2</v>
      </c>
      <c r="E279" s="198"/>
      <c r="F279" s="198"/>
      <c r="G279" s="198" t="s">
        <v>252</v>
      </c>
      <c r="H279" s="198" t="s">
        <v>250</v>
      </c>
    </row>
    <row r="280" spans="1:8" x14ac:dyDescent="0.25">
      <c r="A280" s="1" t="s">
        <v>18</v>
      </c>
      <c r="B280" s="1" t="s">
        <v>530</v>
      </c>
      <c r="C280" s="198">
        <v>6631</v>
      </c>
      <c r="D280" s="198">
        <v>0</v>
      </c>
      <c r="E280" s="198"/>
      <c r="F280" s="198"/>
      <c r="G280" s="198" t="s">
        <v>252</v>
      </c>
      <c r="H280" s="198" t="s">
        <v>250</v>
      </c>
    </row>
    <row r="281" spans="1:8" x14ac:dyDescent="0.25">
      <c r="A281" s="1" t="s">
        <v>18</v>
      </c>
      <c r="B281" s="1" t="s">
        <v>531</v>
      </c>
      <c r="C281" s="198">
        <v>6629</v>
      </c>
      <c r="D281" s="214">
        <v>99.9987244</v>
      </c>
      <c r="E281" s="198"/>
      <c r="F281" s="198"/>
      <c r="G281" s="198" t="s">
        <v>250</v>
      </c>
      <c r="H281" s="198" t="s">
        <v>250</v>
      </c>
    </row>
    <row r="282" spans="1:8" x14ac:dyDescent="0.25">
      <c r="A282" s="1" t="s">
        <v>18</v>
      </c>
      <c r="B282" s="1" t="s">
        <v>532</v>
      </c>
      <c r="C282" s="198">
        <v>6628</v>
      </c>
      <c r="D282" s="214">
        <v>8.9230000000000004E-2</v>
      </c>
      <c r="E282" s="198"/>
      <c r="F282" s="198"/>
      <c r="G282" s="198" t="s">
        <v>250</v>
      </c>
      <c r="H282" s="198" t="s">
        <v>250</v>
      </c>
    </row>
    <row r="283" spans="1:8" x14ac:dyDescent="0.25">
      <c r="A283" s="1" t="s">
        <v>18</v>
      </c>
      <c r="B283" s="1" t="s">
        <v>533</v>
      </c>
      <c r="C283" s="198">
        <v>6624</v>
      </c>
      <c r="D283" s="198">
        <v>0</v>
      </c>
      <c r="E283" s="198"/>
      <c r="F283" s="198"/>
      <c r="G283" s="198" t="s">
        <v>252</v>
      </c>
      <c r="H283" s="198" t="s">
        <v>250</v>
      </c>
    </row>
    <row r="284" spans="1:8" x14ac:dyDescent="0.25">
      <c r="A284" s="1" t="s">
        <v>18</v>
      </c>
      <c r="B284" s="1" t="s">
        <v>534</v>
      </c>
      <c r="C284" s="198">
        <v>6639</v>
      </c>
      <c r="D284" s="214">
        <v>93.1684676</v>
      </c>
      <c r="E284" s="198"/>
      <c r="F284" s="198"/>
      <c r="G284" s="198" t="s">
        <v>250</v>
      </c>
      <c r="H284" s="198" t="s">
        <v>250</v>
      </c>
    </row>
    <row r="285" spans="1:8" x14ac:dyDescent="0.25">
      <c r="A285" s="1" t="s">
        <v>18</v>
      </c>
      <c r="B285" s="1" t="s">
        <v>535</v>
      </c>
      <c r="C285" s="198">
        <v>6643</v>
      </c>
      <c r="D285" s="214">
        <v>99.140427399999993</v>
      </c>
      <c r="E285" s="198"/>
      <c r="F285" s="198"/>
      <c r="G285" s="198" t="s">
        <v>252</v>
      </c>
      <c r="H285" s="198" t="s">
        <v>250</v>
      </c>
    </row>
    <row r="286" spans="1:8" x14ac:dyDescent="0.25">
      <c r="A286" s="1" t="s">
        <v>18</v>
      </c>
      <c r="B286" s="1" t="s">
        <v>536</v>
      </c>
      <c r="C286" s="198">
        <v>6627</v>
      </c>
      <c r="D286" s="198">
        <v>0</v>
      </c>
      <c r="E286" s="198"/>
      <c r="F286" s="198"/>
      <c r="G286" s="198" t="s">
        <v>252</v>
      </c>
      <c r="H286" s="198" t="s">
        <v>250</v>
      </c>
    </row>
    <row r="287" spans="1:8" x14ac:dyDescent="0.25">
      <c r="A287" s="1" t="s">
        <v>18</v>
      </c>
      <c r="B287" s="1" t="s">
        <v>537</v>
      </c>
      <c r="C287" s="198">
        <v>6640</v>
      </c>
      <c r="D287" s="198">
        <v>0</v>
      </c>
      <c r="E287" s="198"/>
      <c r="F287" s="198"/>
      <c r="G287" s="198" t="s">
        <v>252</v>
      </c>
      <c r="H287" s="198" t="s">
        <v>250</v>
      </c>
    </row>
    <row r="288" spans="1:8" x14ac:dyDescent="0.25">
      <c r="A288" s="1" t="s">
        <v>18</v>
      </c>
      <c r="B288" s="1" t="s">
        <v>538</v>
      </c>
      <c r="C288" s="198">
        <v>6633</v>
      </c>
      <c r="D288" s="198">
        <v>0</v>
      </c>
      <c r="E288" s="198"/>
      <c r="F288" s="198"/>
      <c r="G288" s="198" t="s">
        <v>252</v>
      </c>
      <c r="H288" s="198" t="s">
        <v>250</v>
      </c>
    </row>
    <row r="289" spans="1:8" x14ac:dyDescent="0.25">
      <c r="A289" s="1" t="s">
        <v>18</v>
      </c>
      <c r="B289" s="1" t="s">
        <v>539</v>
      </c>
      <c r="C289" s="198">
        <v>6630</v>
      </c>
      <c r="D289" s="198">
        <v>0</v>
      </c>
      <c r="E289" s="198"/>
      <c r="F289" s="198"/>
      <c r="G289" s="198" t="s">
        <v>252</v>
      </c>
      <c r="H289" s="198" t="s">
        <v>250</v>
      </c>
    </row>
    <row r="290" spans="1:8" x14ac:dyDescent="0.25">
      <c r="A290" s="1" t="s">
        <v>18</v>
      </c>
      <c r="B290" s="1" t="s">
        <v>540</v>
      </c>
      <c r="C290" s="198">
        <v>6644</v>
      </c>
      <c r="D290" s="198">
        <v>0</v>
      </c>
      <c r="E290" s="198"/>
      <c r="F290" s="198"/>
      <c r="G290" s="198" t="s">
        <v>252</v>
      </c>
      <c r="H290" s="198" t="s">
        <v>250</v>
      </c>
    </row>
    <row r="291" spans="1:8" x14ac:dyDescent="0.25">
      <c r="A291" s="1" t="s">
        <v>18</v>
      </c>
      <c r="B291" s="1" t="s">
        <v>541</v>
      </c>
      <c r="C291" s="198">
        <v>6626</v>
      </c>
      <c r="D291" s="198">
        <v>0</v>
      </c>
      <c r="E291" s="198"/>
      <c r="F291" s="198"/>
      <c r="G291" s="198" t="s">
        <v>252</v>
      </c>
      <c r="H291" s="198" t="s">
        <v>250</v>
      </c>
    </row>
    <row r="292" spans="1:8" x14ac:dyDescent="0.25">
      <c r="A292" s="1" t="s">
        <v>18</v>
      </c>
      <c r="B292" s="1" t="s">
        <v>542</v>
      </c>
      <c r="C292" s="198">
        <v>6635</v>
      </c>
      <c r="D292" s="198">
        <v>0</v>
      </c>
      <c r="E292" s="198"/>
      <c r="F292" s="198"/>
      <c r="G292" s="198" t="s">
        <v>252</v>
      </c>
      <c r="H292" s="198" t="s">
        <v>250</v>
      </c>
    </row>
    <row r="293" spans="1:8" x14ac:dyDescent="0.25">
      <c r="A293" s="1" t="s">
        <v>18</v>
      </c>
      <c r="B293" s="1" t="s">
        <v>543</v>
      </c>
      <c r="C293" s="198">
        <v>6636</v>
      </c>
      <c r="D293" s="198">
        <v>0</v>
      </c>
      <c r="E293" s="198"/>
      <c r="F293" s="198"/>
      <c r="G293" s="198" t="s">
        <v>252</v>
      </c>
      <c r="H293" s="198" t="s">
        <v>250</v>
      </c>
    </row>
    <row r="294" spans="1:8" x14ac:dyDescent="0.25">
      <c r="A294" s="1" t="s">
        <v>18</v>
      </c>
      <c r="B294" s="1" t="s">
        <v>544</v>
      </c>
      <c r="C294" s="198">
        <v>6638</v>
      </c>
      <c r="D294" s="198">
        <v>0</v>
      </c>
      <c r="E294" s="198"/>
      <c r="F294" s="198"/>
      <c r="G294" s="198" t="s">
        <v>252</v>
      </c>
      <c r="H294" s="198" t="s">
        <v>250</v>
      </c>
    </row>
    <row r="295" spans="1:8" x14ac:dyDescent="0.25">
      <c r="A295" s="1" t="s">
        <v>18</v>
      </c>
      <c r="B295" s="1" t="s">
        <v>545</v>
      </c>
      <c r="C295" s="198">
        <v>6642</v>
      </c>
      <c r="D295" s="198">
        <v>0</v>
      </c>
      <c r="E295" s="198"/>
      <c r="F295" s="198"/>
      <c r="G295" s="198" t="s">
        <v>252</v>
      </c>
      <c r="H295" s="198" t="s">
        <v>250</v>
      </c>
    </row>
    <row r="296" spans="1:8" x14ac:dyDescent="0.25">
      <c r="A296" s="1" t="s">
        <v>18</v>
      </c>
      <c r="B296" s="1" t="s">
        <v>546</v>
      </c>
      <c r="C296" s="198">
        <v>6641</v>
      </c>
      <c r="D296" s="198">
        <v>0</v>
      </c>
      <c r="E296" s="198"/>
      <c r="F296" s="198"/>
      <c r="G296" s="198" t="s">
        <v>252</v>
      </c>
      <c r="H296" s="198" t="s">
        <v>250</v>
      </c>
    </row>
    <row r="297" spans="1:8" x14ac:dyDescent="0.25">
      <c r="A297" s="1" t="s">
        <v>18</v>
      </c>
      <c r="B297" s="1" t="s">
        <v>547</v>
      </c>
      <c r="C297" s="198">
        <v>6637</v>
      </c>
      <c r="D297" s="198">
        <v>0</v>
      </c>
      <c r="E297" s="198"/>
      <c r="F297" s="198"/>
      <c r="G297" s="198" t="s">
        <v>252</v>
      </c>
      <c r="H297" s="198" t="s">
        <v>250</v>
      </c>
    </row>
    <row r="298" spans="1:8" x14ac:dyDescent="0.25">
      <c r="A298" s="1" t="s">
        <v>18</v>
      </c>
      <c r="B298" s="1" t="s">
        <v>548</v>
      </c>
      <c r="C298" s="198">
        <v>6623</v>
      </c>
      <c r="D298" s="198">
        <v>0</v>
      </c>
      <c r="E298" s="198"/>
      <c r="F298" s="198"/>
      <c r="G298" s="198" t="s">
        <v>252</v>
      </c>
      <c r="H298" s="198" t="s">
        <v>250</v>
      </c>
    </row>
    <row r="299" spans="1:8" x14ac:dyDescent="0.25">
      <c r="A299" s="1" t="s">
        <v>19</v>
      </c>
      <c r="B299" s="1" t="s">
        <v>549</v>
      </c>
      <c r="C299" s="198">
        <v>6731</v>
      </c>
      <c r="D299" s="198">
        <v>0</v>
      </c>
      <c r="E299" s="198"/>
      <c r="F299" s="198"/>
      <c r="G299" s="198" t="s">
        <v>252</v>
      </c>
      <c r="H299" s="198" t="s">
        <v>250</v>
      </c>
    </row>
    <row r="300" spans="1:8" x14ac:dyDescent="0.25">
      <c r="A300" s="1" t="s">
        <v>19</v>
      </c>
      <c r="B300" s="1" t="s">
        <v>550</v>
      </c>
      <c r="C300" s="198">
        <v>6723</v>
      </c>
      <c r="D300" s="198">
        <v>0</v>
      </c>
      <c r="E300" s="198"/>
      <c r="F300" s="198"/>
      <c r="G300" s="198" t="s">
        <v>252</v>
      </c>
      <c r="H300" s="198" t="s">
        <v>250</v>
      </c>
    </row>
    <row r="301" spans="1:8" x14ac:dyDescent="0.25">
      <c r="A301" s="1" t="s">
        <v>19</v>
      </c>
      <c r="B301" s="1" t="s">
        <v>551</v>
      </c>
      <c r="C301" s="198">
        <v>6730</v>
      </c>
      <c r="D301" s="198">
        <v>0</v>
      </c>
      <c r="E301" s="198"/>
      <c r="F301" s="198"/>
      <c r="G301" s="198" t="s">
        <v>252</v>
      </c>
      <c r="H301" s="198" t="s">
        <v>250</v>
      </c>
    </row>
    <row r="302" spans="1:8" x14ac:dyDescent="0.25">
      <c r="A302" s="1" t="s">
        <v>19</v>
      </c>
      <c r="B302" s="1" t="s">
        <v>552</v>
      </c>
      <c r="C302" s="198">
        <v>6725</v>
      </c>
      <c r="D302" s="214">
        <v>5.7471677000000003</v>
      </c>
      <c r="E302" s="198"/>
      <c r="F302" s="198"/>
      <c r="G302" s="198" t="s">
        <v>252</v>
      </c>
      <c r="H302" s="198" t="s">
        <v>250</v>
      </c>
    </row>
    <row r="303" spans="1:8" x14ac:dyDescent="0.25">
      <c r="A303" s="1" t="s">
        <v>19</v>
      </c>
      <c r="B303" s="1" t="s">
        <v>553</v>
      </c>
      <c r="C303" s="198">
        <v>6726</v>
      </c>
      <c r="D303" s="198">
        <v>100</v>
      </c>
      <c r="E303" s="198"/>
      <c r="F303" s="198"/>
      <c r="G303" s="198" t="s">
        <v>252</v>
      </c>
      <c r="H303" s="198" t="s">
        <v>250</v>
      </c>
    </row>
    <row r="304" spans="1:8" x14ac:dyDescent="0.25">
      <c r="A304" s="1" t="s">
        <v>19</v>
      </c>
      <c r="B304" s="1" t="s">
        <v>554</v>
      </c>
      <c r="C304" s="198">
        <v>6732</v>
      </c>
      <c r="D304" s="214">
        <v>36.890594100000001</v>
      </c>
      <c r="E304" s="198"/>
      <c r="F304" s="198"/>
      <c r="G304" s="198" t="s">
        <v>252</v>
      </c>
      <c r="H304" s="198" t="s">
        <v>250</v>
      </c>
    </row>
    <row r="305" spans="1:8" x14ac:dyDescent="0.25">
      <c r="A305" s="1" t="s">
        <v>19</v>
      </c>
      <c r="B305" s="1" t="s">
        <v>555</v>
      </c>
      <c r="C305" s="198">
        <v>6721</v>
      </c>
      <c r="D305" s="198">
        <v>100</v>
      </c>
      <c r="E305" s="198"/>
      <c r="F305" s="198"/>
      <c r="G305" s="198" t="s">
        <v>252</v>
      </c>
      <c r="H305" s="198" t="s">
        <v>250</v>
      </c>
    </row>
    <row r="306" spans="1:8" x14ac:dyDescent="0.25">
      <c r="A306" s="1" t="s">
        <v>19</v>
      </c>
      <c r="B306" s="1" t="s">
        <v>556</v>
      </c>
      <c r="C306" s="198">
        <v>6729</v>
      </c>
      <c r="D306" s="198">
        <v>100</v>
      </c>
      <c r="E306" s="198"/>
      <c r="F306" s="198"/>
      <c r="G306" s="198" t="s">
        <v>252</v>
      </c>
      <c r="H306" s="198" t="s">
        <v>250</v>
      </c>
    </row>
    <row r="307" spans="1:8" x14ac:dyDescent="0.25">
      <c r="A307" s="1" t="s">
        <v>19</v>
      </c>
      <c r="B307" s="1" t="s">
        <v>557</v>
      </c>
      <c r="C307" s="198">
        <v>6720</v>
      </c>
      <c r="D307" s="198">
        <v>0</v>
      </c>
      <c r="E307" s="198"/>
      <c r="F307" s="198"/>
      <c r="G307" s="198" t="s">
        <v>252</v>
      </c>
      <c r="H307" s="198" t="s">
        <v>250</v>
      </c>
    </row>
    <row r="308" spans="1:8" x14ac:dyDescent="0.25">
      <c r="A308" s="1" t="s">
        <v>19</v>
      </c>
      <c r="B308" s="1" t="s">
        <v>558</v>
      </c>
      <c r="C308" s="198">
        <v>6728</v>
      </c>
      <c r="D308" s="198">
        <v>0</v>
      </c>
      <c r="E308" s="198"/>
      <c r="F308" s="198"/>
      <c r="G308" s="198" t="s">
        <v>252</v>
      </c>
      <c r="H308" s="198" t="s">
        <v>250</v>
      </c>
    </row>
    <row r="309" spans="1:8" x14ac:dyDescent="0.25">
      <c r="A309" s="1" t="s">
        <v>19</v>
      </c>
      <c r="B309" s="1" t="s">
        <v>559</v>
      </c>
      <c r="C309" s="198">
        <v>6722</v>
      </c>
      <c r="D309" s="198">
        <v>100</v>
      </c>
      <c r="E309" s="198"/>
      <c r="F309" s="198"/>
      <c r="G309" s="198" t="s">
        <v>252</v>
      </c>
      <c r="H309" s="198" t="s">
        <v>250</v>
      </c>
    </row>
    <row r="310" spans="1:8" x14ac:dyDescent="0.25">
      <c r="A310" s="1" t="s">
        <v>19</v>
      </c>
      <c r="B310" s="1" t="s">
        <v>560</v>
      </c>
      <c r="C310" s="198">
        <v>6733</v>
      </c>
      <c r="D310" s="214">
        <v>99.999894900000001</v>
      </c>
      <c r="E310" s="198"/>
      <c r="F310" s="198"/>
      <c r="G310" s="198" t="s">
        <v>252</v>
      </c>
      <c r="H310" s="198" t="s">
        <v>250</v>
      </c>
    </row>
    <row r="311" spans="1:8" x14ac:dyDescent="0.25">
      <c r="A311" s="1" t="s">
        <v>19</v>
      </c>
      <c r="B311" s="1" t="s">
        <v>561</v>
      </c>
      <c r="C311" s="198">
        <v>6727</v>
      </c>
      <c r="D311" s="198">
        <v>0</v>
      </c>
      <c r="E311" s="198"/>
      <c r="F311" s="198"/>
      <c r="G311" s="198" t="s">
        <v>252</v>
      </c>
      <c r="H311" s="198" t="s">
        <v>250</v>
      </c>
    </row>
    <row r="312" spans="1:8" x14ac:dyDescent="0.25">
      <c r="A312" s="1" t="s">
        <v>19</v>
      </c>
      <c r="B312" s="1" t="s">
        <v>562</v>
      </c>
      <c r="C312" s="198">
        <v>45262</v>
      </c>
      <c r="D312" s="198">
        <v>100</v>
      </c>
      <c r="E312" s="198"/>
      <c r="F312" s="198"/>
      <c r="G312" s="198" t="s">
        <v>252</v>
      </c>
      <c r="H312" s="198" t="s">
        <v>250</v>
      </c>
    </row>
    <row r="313" spans="1:8" x14ac:dyDescent="0.25">
      <c r="A313" s="1" t="s">
        <v>19</v>
      </c>
      <c r="B313" s="1" t="s">
        <v>563</v>
      </c>
      <c r="C313" s="198">
        <v>6724</v>
      </c>
      <c r="D313" s="198">
        <v>0</v>
      </c>
      <c r="E313" s="198"/>
      <c r="F313" s="198"/>
      <c r="G313" s="198" t="s">
        <v>252</v>
      </c>
      <c r="H313" s="198" t="s">
        <v>250</v>
      </c>
    </row>
    <row r="314" spans="1:8" x14ac:dyDescent="0.25">
      <c r="A314" s="1" t="s">
        <v>19</v>
      </c>
      <c r="B314" s="1" t="s">
        <v>564</v>
      </c>
      <c r="C314" s="198">
        <v>6719</v>
      </c>
      <c r="D314" s="214">
        <v>98.556435800000003</v>
      </c>
      <c r="E314" s="198"/>
      <c r="F314" s="198"/>
      <c r="G314" s="198" t="s">
        <v>252</v>
      </c>
      <c r="H314" s="198" t="s">
        <v>250</v>
      </c>
    </row>
    <row r="315" spans="1:8" x14ac:dyDescent="0.25">
      <c r="A315" s="1" t="s">
        <v>20</v>
      </c>
      <c r="B315" s="223" t="s">
        <v>565</v>
      </c>
      <c r="C315" s="198">
        <v>6738</v>
      </c>
      <c r="D315" s="214">
        <v>51.172956200000002</v>
      </c>
      <c r="E315" s="198" t="s">
        <v>270</v>
      </c>
      <c r="F315" s="198"/>
      <c r="G315" s="198" t="s">
        <v>252</v>
      </c>
      <c r="H315" s="198" t="s">
        <v>250</v>
      </c>
    </row>
    <row r="316" spans="1:8" x14ac:dyDescent="0.25">
      <c r="A316" s="1" t="s">
        <v>20</v>
      </c>
      <c r="B316" s="1" t="s">
        <v>566</v>
      </c>
      <c r="C316" s="198">
        <v>6750</v>
      </c>
      <c r="D316" s="198">
        <v>0</v>
      </c>
      <c r="E316" s="198"/>
      <c r="F316" s="198"/>
      <c r="G316" s="198" t="s">
        <v>252</v>
      </c>
      <c r="H316" s="198" t="s">
        <v>250</v>
      </c>
    </row>
    <row r="317" spans="1:8" x14ac:dyDescent="0.25">
      <c r="A317" s="1" t="s">
        <v>20</v>
      </c>
      <c r="B317" s="1" t="s">
        <v>567</v>
      </c>
      <c r="C317" s="198">
        <v>6753</v>
      </c>
      <c r="D317" s="198">
        <v>0</v>
      </c>
      <c r="E317" s="198"/>
      <c r="F317" s="198"/>
      <c r="G317" s="198" t="s">
        <v>252</v>
      </c>
      <c r="H317" s="198" t="s">
        <v>250</v>
      </c>
    </row>
    <row r="318" spans="1:8" x14ac:dyDescent="0.25">
      <c r="A318" s="1" t="s">
        <v>20</v>
      </c>
      <c r="B318" s="223" t="s">
        <v>568</v>
      </c>
      <c r="C318" s="198">
        <v>6756</v>
      </c>
      <c r="D318" s="214">
        <v>78.126293500000003</v>
      </c>
      <c r="E318" s="198" t="s">
        <v>270</v>
      </c>
      <c r="F318" s="198"/>
      <c r="G318" s="198" t="s">
        <v>252</v>
      </c>
      <c r="H318" s="198" t="s">
        <v>250</v>
      </c>
    </row>
    <row r="319" spans="1:8" x14ac:dyDescent="0.25">
      <c r="A319" s="1" t="s">
        <v>20</v>
      </c>
      <c r="B319" s="1" t="s">
        <v>569</v>
      </c>
      <c r="C319" s="198">
        <v>6749</v>
      </c>
      <c r="D319" s="214">
        <v>99.992029700000003</v>
      </c>
      <c r="E319" s="198"/>
      <c r="F319" s="198"/>
      <c r="G319" s="198" t="s">
        <v>252</v>
      </c>
      <c r="H319" s="198" t="s">
        <v>250</v>
      </c>
    </row>
    <row r="320" spans="1:8" x14ac:dyDescent="0.25">
      <c r="A320" s="1" t="s">
        <v>20</v>
      </c>
      <c r="B320" s="223" t="s">
        <v>570</v>
      </c>
      <c r="C320" s="198">
        <v>6740</v>
      </c>
      <c r="D320" s="214">
        <v>99.998696699999996</v>
      </c>
      <c r="E320" s="198" t="s">
        <v>270</v>
      </c>
      <c r="F320" s="198"/>
      <c r="G320" s="198" t="s">
        <v>252</v>
      </c>
      <c r="H320" s="198" t="s">
        <v>250</v>
      </c>
    </row>
    <row r="321" spans="1:8" x14ac:dyDescent="0.25">
      <c r="A321" s="1" t="s">
        <v>20</v>
      </c>
      <c r="B321" s="1" t="s">
        <v>571</v>
      </c>
      <c r="C321" s="198">
        <v>6743</v>
      </c>
      <c r="D321" s="214">
        <v>63.623873099999997</v>
      </c>
      <c r="E321" s="198"/>
      <c r="F321" s="198"/>
      <c r="G321" s="198" t="s">
        <v>252</v>
      </c>
      <c r="H321" s="198" t="s">
        <v>250</v>
      </c>
    </row>
    <row r="322" spans="1:8" x14ac:dyDescent="0.25">
      <c r="A322" s="1" t="s">
        <v>20</v>
      </c>
      <c r="B322" s="223" t="s">
        <v>572</v>
      </c>
      <c r="C322" s="198">
        <v>6747</v>
      </c>
      <c r="D322" s="214">
        <v>99.995601399999998</v>
      </c>
      <c r="E322" s="198" t="s">
        <v>270</v>
      </c>
      <c r="F322" s="198"/>
      <c r="G322" s="198" t="s">
        <v>252</v>
      </c>
      <c r="H322" s="198" t="s">
        <v>250</v>
      </c>
    </row>
    <row r="323" spans="1:8" x14ac:dyDescent="0.25">
      <c r="A323" s="1" t="s">
        <v>20</v>
      </c>
      <c r="B323" s="1" t="s">
        <v>573</v>
      </c>
      <c r="C323" s="198">
        <v>6758</v>
      </c>
      <c r="D323" s="214">
        <v>99.998461500000005</v>
      </c>
      <c r="E323" s="198"/>
      <c r="F323" s="198"/>
      <c r="G323" s="198" t="s">
        <v>252</v>
      </c>
      <c r="H323" s="198" t="s">
        <v>250</v>
      </c>
    </row>
    <row r="324" spans="1:8" x14ac:dyDescent="0.25">
      <c r="A324" s="1" t="s">
        <v>20</v>
      </c>
      <c r="B324" s="223" t="s">
        <v>574</v>
      </c>
      <c r="C324" s="198">
        <v>6735</v>
      </c>
      <c r="D324" s="214">
        <v>99.997810599999994</v>
      </c>
      <c r="E324" s="198" t="s">
        <v>270</v>
      </c>
      <c r="F324" s="198"/>
      <c r="G324" s="198" t="s">
        <v>252</v>
      </c>
      <c r="H324" s="198" t="s">
        <v>250</v>
      </c>
    </row>
    <row r="325" spans="1:8" x14ac:dyDescent="0.25">
      <c r="A325" s="1" t="s">
        <v>20</v>
      </c>
      <c r="B325" s="223" t="s">
        <v>575</v>
      </c>
      <c r="C325" s="198">
        <v>6754</v>
      </c>
      <c r="D325" s="214">
        <v>36.286000100000003</v>
      </c>
      <c r="E325" s="198" t="s">
        <v>270</v>
      </c>
      <c r="F325" s="198"/>
      <c r="G325" s="198" t="s">
        <v>252</v>
      </c>
      <c r="H325" s="198" t="s">
        <v>250</v>
      </c>
    </row>
    <row r="326" spans="1:8" x14ac:dyDescent="0.25">
      <c r="A326" s="1" t="s">
        <v>20</v>
      </c>
      <c r="B326" s="223" t="s">
        <v>576</v>
      </c>
      <c r="C326" s="198">
        <v>6744</v>
      </c>
      <c r="D326" s="214">
        <v>99.928540699999999</v>
      </c>
      <c r="E326" s="198" t="s">
        <v>270</v>
      </c>
      <c r="F326" s="198"/>
      <c r="G326" s="198" t="s">
        <v>252</v>
      </c>
      <c r="H326" s="198" t="s">
        <v>250</v>
      </c>
    </row>
    <row r="327" spans="1:8" x14ac:dyDescent="0.25">
      <c r="A327" s="1" t="s">
        <v>20</v>
      </c>
      <c r="B327" s="1" t="s">
        <v>577</v>
      </c>
      <c r="C327" s="198">
        <v>6746</v>
      </c>
      <c r="D327" s="214">
        <v>99.977219599999998</v>
      </c>
      <c r="E327" s="198"/>
      <c r="F327" s="198"/>
      <c r="G327" s="198" t="s">
        <v>252</v>
      </c>
      <c r="H327" s="198" t="s">
        <v>250</v>
      </c>
    </row>
    <row r="328" spans="1:8" x14ac:dyDescent="0.25">
      <c r="A328" s="1" t="s">
        <v>20</v>
      </c>
      <c r="B328" s="1" t="s">
        <v>578</v>
      </c>
      <c r="C328" s="198">
        <v>6752</v>
      </c>
      <c r="D328" s="214">
        <v>99.999438799999993</v>
      </c>
      <c r="E328" s="198"/>
      <c r="F328" s="198"/>
      <c r="G328" s="198" t="s">
        <v>252</v>
      </c>
      <c r="H328" s="198" t="s">
        <v>250</v>
      </c>
    </row>
    <row r="329" spans="1:8" x14ac:dyDescent="0.25">
      <c r="A329" s="1" t="s">
        <v>20</v>
      </c>
      <c r="B329" s="1" t="s">
        <v>579</v>
      </c>
      <c r="C329" s="198">
        <v>6755</v>
      </c>
      <c r="D329" s="214">
        <v>99.9971496</v>
      </c>
      <c r="E329" s="198"/>
      <c r="F329" s="198"/>
      <c r="G329" s="198" t="s">
        <v>252</v>
      </c>
      <c r="H329" s="198" t="s">
        <v>250</v>
      </c>
    </row>
    <row r="330" spans="1:8" x14ac:dyDescent="0.25">
      <c r="A330" s="1" t="s">
        <v>20</v>
      </c>
      <c r="B330" s="1" t="s">
        <v>580</v>
      </c>
      <c r="C330" s="198">
        <v>6745</v>
      </c>
      <c r="D330" s="214">
        <v>81.8649475</v>
      </c>
      <c r="E330" s="198"/>
      <c r="F330" s="198"/>
      <c r="G330" s="198" t="s">
        <v>252</v>
      </c>
      <c r="H330" s="198" t="s">
        <v>250</v>
      </c>
    </row>
    <row r="331" spans="1:8" x14ac:dyDescent="0.25">
      <c r="A331" s="1" t="s">
        <v>20</v>
      </c>
      <c r="B331" s="223" t="s">
        <v>581</v>
      </c>
      <c r="C331" s="198">
        <v>6736</v>
      </c>
      <c r="D331" s="198">
        <v>100</v>
      </c>
      <c r="E331" s="198" t="s">
        <v>270</v>
      </c>
      <c r="F331" s="198"/>
      <c r="G331" s="198" t="s">
        <v>252</v>
      </c>
      <c r="H331" s="198" t="s">
        <v>250</v>
      </c>
    </row>
    <row r="332" spans="1:8" x14ac:dyDescent="0.25">
      <c r="A332" s="1" t="s">
        <v>20</v>
      </c>
      <c r="B332" s="223" t="s">
        <v>582</v>
      </c>
      <c r="C332" s="198">
        <v>6734</v>
      </c>
      <c r="D332" s="198">
        <v>0</v>
      </c>
      <c r="E332" s="198" t="s">
        <v>270</v>
      </c>
      <c r="F332" s="198"/>
      <c r="G332" s="198" t="s">
        <v>252</v>
      </c>
      <c r="H332" s="198" t="s">
        <v>250</v>
      </c>
    </row>
    <row r="333" spans="1:8" x14ac:dyDescent="0.25">
      <c r="A333" s="1" t="s">
        <v>20</v>
      </c>
      <c r="B333" s="1" t="s">
        <v>583</v>
      </c>
      <c r="C333" s="198">
        <v>6739</v>
      </c>
      <c r="D333" s="214">
        <v>99.997638899999998</v>
      </c>
      <c r="E333" s="198"/>
      <c r="F333" s="198"/>
      <c r="G333" s="198" t="s">
        <v>252</v>
      </c>
      <c r="H333" s="198" t="s">
        <v>250</v>
      </c>
    </row>
    <row r="334" spans="1:8" x14ac:dyDescent="0.25">
      <c r="A334" s="1" t="s">
        <v>20</v>
      </c>
      <c r="B334" s="223" t="s">
        <v>584</v>
      </c>
      <c r="C334" s="198">
        <v>6741</v>
      </c>
      <c r="D334" s="214">
        <v>99.997956400000007</v>
      </c>
      <c r="E334" s="198" t="s">
        <v>270</v>
      </c>
      <c r="F334" s="198"/>
      <c r="G334" s="198" t="s">
        <v>252</v>
      </c>
      <c r="H334" s="198" t="s">
        <v>250</v>
      </c>
    </row>
    <row r="335" spans="1:8" x14ac:dyDescent="0.25">
      <c r="A335" s="1" t="s">
        <v>20</v>
      </c>
      <c r="B335" s="223" t="s">
        <v>585</v>
      </c>
      <c r="C335" s="198">
        <v>6742</v>
      </c>
      <c r="D335" s="214">
        <v>99.998120200000002</v>
      </c>
      <c r="E335" s="198" t="s">
        <v>270</v>
      </c>
      <c r="F335" s="198"/>
      <c r="G335" s="198" t="s">
        <v>252</v>
      </c>
      <c r="H335" s="198" t="s">
        <v>250</v>
      </c>
    </row>
    <row r="336" spans="1:8" x14ac:dyDescent="0.25">
      <c r="A336" s="1" t="s">
        <v>20</v>
      </c>
      <c r="B336" s="1" t="s">
        <v>586</v>
      </c>
      <c r="C336" s="198">
        <v>6757</v>
      </c>
      <c r="D336" s="214">
        <v>99.998049600000002</v>
      </c>
      <c r="E336" s="198"/>
      <c r="F336" s="198"/>
      <c r="G336" s="198" t="s">
        <v>252</v>
      </c>
      <c r="H336" s="198" t="s">
        <v>250</v>
      </c>
    </row>
    <row r="337" spans="1:8" x14ac:dyDescent="0.25">
      <c r="A337" s="1" t="s">
        <v>20</v>
      </c>
      <c r="B337" s="1" t="s">
        <v>587</v>
      </c>
      <c r="C337" s="198">
        <v>6748</v>
      </c>
      <c r="D337" s="214">
        <v>99.991002300000005</v>
      </c>
      <c r="E337" s="198"/>
      <c r="F337" s="198"/>
      <c r="G337" s="198" t="s">
        <v>252</v>
      </c>
      <c r="H337" s="198" t="s">
        <v>250</v>
      </c>
    </row>
    <row r="338" spans="1:8" x14ac:dyDescent="0.25">
      <c r="A338" s="1" t="s">
        <v>20</v>
      </c>
      <c r="B338" s="1" t="s">
        <v>588</v>
      </c>
      <c r="C338" s="198">
        <v>6751</v>
      </c>
      <c r="D338" s="214">
        <v>99.999389699999995</v>
      </c>
      <c r="E338" s="198"/>
      <c r="F338" s="198"/>
      <c r="G338" s="198" t="s">
        <v>252</v>
      </c>
      <c r="H338" s="198" t="s">
        <v>250</v>
      </c>
    </row>
    <row r="339" spans="1:8" x14ac:dyDescent="0.25">
      <c r="A339" s="1" t="s">
        <v>62</v>
      </c>
      <c r="B339" s="224" t="s">
        <v>589</v>
      </c>
      <c r="C339" s="198">
        <v>6884</v>
      </c>
      <c r="D339" s="214">
        <v>92.821671800000004</v>
      </c>
      <c r="E339" s="198"/>
      <c r="F339" s="198" t="s">
        <v>270</v>
      </c>
      <c r="G339" s="198" t="s">
        <v>250</v>
      </c>
      <c r="H339" s="198" t="s">
        <v>250</v>
      </c>
    </row>
    <row r="340" spans="1:8" x14ac:dyDescent="0.25">
      <c r="A340" s="1" t="s">
        <v>62</v>
      </c>
      <c r="B340" s="224" t="s">
        <v>590</v>
      </c>
      <c r="C340" s="198">
        <v>6881</v>
      </c>
      <c r="D340" s="214">
        <v>52.940267300000002</v>
      </c>
      <c r="E340" s="198"/>
      <c r="F340" s="198" t="s">
        <v>270</v>
      </c>
      <c r="G340" s="198" t="s">
        <v>250</v>
      </c>
      <c r="H340" s="198" t="s">
        <v>250</v>
      </c>
    </row>
    <row r="341" spans="1:8" x14ac:dyDescent="0.25">
      <c r="A341" s="1" t="s">
        <v>62</v>
      </c>
      <c r="B341" s="1" t="s">
        <v>591</v>
      </c>
      <c r="C341" s="198">
        <v>6882</v>
      </c>
      <c r="D341" s="214">
        <v>72.553163699999999</v>
      </c>
      <c r="E341" s="198"/>
      <c r="F341" s="198"/>
      <c r="G341" s="198" t="s">
        <v>252</v>
      </c>
      <c r="H341" s="198" t="s">
        <v>250</v>
      </c>
    </row>
    <row r="342" spans="1:8" x14ac:dyDescent="0.25">
      <c r="A342" s="1" t="s">
        <v>62</v>
      </c>
      <c r="B342" s="1" t="s">
        <v>592</v>
      </c>
      <c r="C342" s="198">
        <v>6883</v>
      </c>
      <c r="D342" s="198">
        <v>100</v>
      </c>
      <c r="E342" s="198"/>
      <c r="F342" s="198"/>
      <c r="G342" s="198" t="s">
        <v>252</v>
      </c>
      <c r="H342" s="198" t="s">
        <v>250</v>
      </c>
    </row>
    <row r="343" spans="1:8" x14ac:dyDescent="0.25">
      <c r="A343" s="1" t="s">
        <v>62</v>
      </c>
      <c r="B343" s="224" t="s">
        <v>593</v>
      </c>
      <c r="C343" s="198">
        <v>29871</v>
      </c>
      <c r="D343" s="214">
        <v>39.773248700000003</v>
      </c>
      <c r="E343" s="198"/>
      <c r="F343" s="198" t="s">
        <v>270</v>
      </c>
      <c r="G343" s="198" t="s">
        <v>252</v>
      </c>
      <c r="H343" s="198" t="s">
        <v>250</v>
      </c>
    </row>
    <row r="344" spans="1:8" x14ac:dyDescent="0.25">
      <c r="A344" s="1" t="s">
        <v>62</v>
      </c>
      <c r="B344" s="1" t="s">
        <v>594</v>
      </c>
      <c r="C344" s="198">
        <v>6885</v>
      </c>
      <c r="D344" s="214">
        <v>84.188175599999994</v>
      </c>
      <c r="E344" s="198"/>
      <c r="F344" s="198"/>
      <c r="G344" s="198" t="s">
        <v>250</v>
      </c>
      <c r="H344" s="198" t="s">
        <v>252</v>
      </c>
    </row>
    <row r="345" spans="1:8" x14ac:dyDescent="0.25">
      <c r="A345" s="1" t="s">
        <v>62</v>
      </c>
      <c r="B345" s="1" t="s">
        <v>595</v>
      </c>
      <c r="C345" s="198">
        <v>45721</v>
      </c>
      <c r="D345" s="198">
        <v>100</v>
      </c>
      <c r="E345" s="198"/>
      <c r="F345" s="198"/>
      <c r="G345" s="198" t="s">
        <v>250</v>
      </c>
      <c r="H345" s="198" t="s">
        <v>250</v>
      </c>
    </row>
    <row r="346" spans="1:8" x14ac:dyDescent="0.25">
      <c r="A346" s="1" t="s">
        <v>21</v>
      </c>
      <c r="B346" s="1" t="s">
        <v>596</v>
      </c>
      <c r="C346" s="198">
        <v>6856</v>
      </c>
      <c r="D346" s="198">
        <v>0</v>
      </c>
      <c r="E346" s="198"/>
      <c r="F346" s="198"/>
      <c r="G346" s="198" t="s">
        <v>250</v>
      </c>
      <c r="H346" s="198" t="s">
        <v>252</v>
      </c>
    </row>
    <row r="347" spans="1:8" x14ac:dyDescent="0.25">
      <c r="A347" s="1" t="s">
        <v>21</v>
      </c>
      <c r="B347" s="1" t="s">
        <v>597</v>
      </c>
      <c r="C347" s="198">
        <v>6852</v>
      </c>
      <c r="D347" s="214">
        <v>78.210428210000003</v>
      </c>
      <c r="E347" s="198"/>
      <c r="F347" s="198"/>
      <c r="G347" s="198" t="s">
        <v>250</v>
      </c>
      <c r="H347" s="198" t="s">
        <v>250</v>
      </c>
    </row>
    <row r="348" spans="1:8" x14ac:dyDescent="0.25">
      <c r="A348" s="1" t="s">
        <v>21</v>
      </c>
      <c r="B348" s="1" t="s">
        <v>598</v>
      </c>
      <c r="C348" s="198">
        <v>45656</v>
      </c>
      <c r="D348" s="214">
        <v>13.8920142</v>
      </c>
      <c r="E348" s="198"/>
      <c r="F348" s="198"/>
      <c r="G348" s="198" t="s">
        <v>250</v>
      </c>
      <c r="H348" s="198" t="s">
        <v>252</v>
      </c>
    </row>
    <row r="349" spans="1:8" x14ac:dyDescent="0.25">
      <c r="A349" s="1" t="s">
        <v>21</v>
      </c>
      <c r="B349" s="1" t="s">
        <v>599</v>
      </c>
      <c r="C349" s="198">
        <v>31590</v>
      </c>
      <c r="D349" s="198">
        <v>0</v>
      </c>
      <c r="E349" s="198"/>
      <c r="F349" s="198"/>
      <c r="G349" s="198" t="s">
        <v>252</v>
      </c>
      <c r="H349" s="198" t="s">
        <v>250</v>
      </c>
    </row>
    <row r="350" spans="1:8" x14ac:dyDescent="0.25">
      <c r="A350" s="1" t="s">
        <v>21</v>
      </c>
      <c r="B350" s="1" t="s">
        <v>600</v>
      </c>
      <c r="C350" s="198">
        <v>6840</v>
      </c>
      <c r="D350" s="214">
        <v>19.036907899999999</v>
      </c>
      <c r="E350" s="198"/>
      <c r="F350" s="198"/>
      <c r="G350" s="198" t="s">
        <v>252</v>
      </c>
      <c r="H350" s="198" t="s">
        <v>250</v>
      </c>
    </row>
    <row r="351" spans="1:8" x14ac:dyDescent="0.25">
      <c r="A351" s="1" t="s">
        <v>21</v>
      </c>
      <c r="B351" s="1" t="s">
        <v>601</v>
      </c>
      <c r="C351" s="198">
        <v>6846</v>
      </c>
      <c r="D351" s="214">
        <v>98.349848699999995</v>
      </c>
      <c r="E351" s="198"/>
      <c r="F351" s="198"/>
      <c r="G351" s="198" t="s">
        <v>252</v>
      </c>
      <c r="H351" s="198" t="s">
        <v>250</v>
      </c>
    </row>
    <row r="352" spans="1:8" x14ac:dyDescent="0.25">
      <c r="A352" s="1" t="s">
        <v>21</v>
      </c>
      <c r="B352" s="1" t="s">
        <v>602</v>
      </c>
      <c r="C352" s="198">
        <v>6847</v>
      </c>
      <c r="D352" s="214">
        <v>97.279941600000001</v>
      </c>
      <c r="E352" s="198"/>
      <c r="F352" s="198"/>
      <c r="G352" s="198" t="s">
        <v>252</v>
      </c>
      <c r="H352" s="198" t="s">
        <v>250</v>
      </c>
    </row>
    <row r="353" spans="1:8" x14ac:dyDescent="0.25">
      <c r="A353" s="1" t="s">
        <v>21</v>
      </c>
      <c r="B353" s="1" t="s">
        <v>603</v>
      </c>
      <c r="C353" s="198">
        <v>6844</v>
      </c>
      <c r="D353" s="214">
        <v>11.468559000000001</v>
      </c>
      <c r="E353" s="198"/>
      <c r="F353" s="198"/>
      <c r="G353" s="198" t="s">
        <v>252</v>
      </c>
      <c r="H353" s="198" t="s">
        <v>250</v>
      </c>
    </row>
    <row r="354" spans="1:8" x14ac:dyDescent="0.25">
      <c r="A354" s="1" t="s">
        <v>21</v>
      </c>
      <c r="B354" s="1" t="s">
        <v>604</v>
      </c>
      <c r="C354" s="198">
        <v>6851</v>
      </c>
      <c r="D354" s="214">
        <v>50.200634299999997</v>
      </c>
      <c r="E354" s="198"/>
      <c r="F354" s="198"/>
      <c r="G354" s="198" t="s">
        <v>250</v>
      </c>
      <c r="H354" s="198" t="s">
        <v>250</v>
      </c>
    </row>
    <row r="355" spans="1:8" x14ac:dyDescent="0.25">
      <c r="A355" s="1" t="s">
        <v>21</v>
      </c>
      <c r="B355" s="1" t="s">
        <v>605</v>
      </c>
      <c r="C355" s="198">
        <v>6854</v>
      </c>
      <c r="D355" s="214">
        <v>39.231430400000001</v>
      </c>
      <c r="E355" s="198"/>
      <c r="F355" s="198"/>
      <c r="G355" s="198" t="s">
        <v>250</v>
      </c>
      <c r="H355" s="198" t="s">
        <v>250</v>
      </c>
    </row>
    <row r="356" spans="1:8" x14ac:dyDescent="0.25">
      <c r="A356" s="1" t="s">
        <v>21</v>
      </c>
      <c r="B356" s="1" t="s">
        <v>606</v>
      </c>
      <c r="C356" s="198">
        <v>6850</v>
      </c>
      <c r="D356" s="214">
        <v>11.986234</v>
      </c>
      <c r="E356" s="198"/>
      <c r="F356" s="198"/>
      <c r="G356" s="198" t="s">
        <v>250</v>
      </c>
      <c r="H356" s="198" t="s">
        <v>250</v>
      </c>
    </row>
    <row r="357" spans="1:8" x14ac:dyDescent="0.25">
      <c r="A357" s="1" t="s">
        <v>21</v>
      </c>
      <c r="B357" s="1" t="s">
        <v>607</v>
      </c>
      <c r="C357" s="198">
        <v>6842</v>
      </c>
      <c r="D357" s="214">
        <v>9.4526074999999992</v>
      </c>
      <c r="E357" s="198"/>
      <c r="F357" s="198"/>
      <c r="G357" s="198" t="s">
        <v>252</v>
      </c>
      <c r="H357" s="198" t="s">
        <v>250</v>
      </c>
    </row>
    <row r="358" spans="1:8" x14ac:dyDescent="0.25">
      <c r="A358" s="1" t="s">
        <v>21</v>
      </c>
      <c r="B358" s="1" t="s">
        <v>608</v>
      </c>
      <c r="C358" s="198">
        <v>6841</v>
      </c>
      <c r="D358" s="214">
        <v>62.679471999999997</v>
      </c>
      <c r="E358" s="198"/>
      <c r="F358" s="198"/>
      <c r="G358" s="198" t="s">
        <v>252</v>
      </c>
      <c r="H358" s="198" t="s">
        <v>250</v>
      </c>
    </row>
    <row r="359" spans="1:8" x14ac:dyDescent="0.25">
      <c r="A359" s="1" t="s">
        <v>21</v>
      </c>
      <c r="B359" s="1" t="s">
        <v>609</v>
      </c>
      <c r="C359" s="198">
        <v>6848</v>
      </c>
      <c r="D359" s="214">
        <v>0.99882210000000005</v>
      </c>
      <c r="E359" s="198"/>
      <c r="F359" s="198"/>
      <c r="G359" s="198" t="s">
        <v>250</v>
      </c>
      <c r="H359" s="198" t="s">
        <v>250</v>
      </c>
    </row>
    <row r="360" spans="1:8" x14ac:dyDescent="0.25">
      <c r="A360" s="1" t="s">
        <v>21</v>
      </c>
      <c r="B360" s="1" t="s">
        <v>610</v>
      </c>
      <c r="C360" s="198">
        <v>45655</v>
      </c>
      <c r="D360" s="214">
        <v>2.2683393999999999</v>
      </c>
      <c r="E360" s="198"/>
      <c r="F360" s="198"/>
      <c r="G360" s="198" t="s">
        <v>250</v>
      </c>
      <c r="H360" s="198" t="s">
        <v>252</v>
      </c>
    </row>
    <row r="361" spans="1:8" x14ac:dyDescent="0.25">
      <c r="A361" s="1" t="s">
        <v>21</v>
      </c>
      <c r="B361" s="1" t="s">
        <v>611</v>
      </c>
      <c r="C361" s="198">
        <v>6853</v>
      </c>
      <c r="D361" s="214">
        <v>80.230090700000005</v>
      </c>
      <c r="E361" s="198"/>
      <c r="F361" s="198"/>
      <c r="G361" s="198" t="s">
        <v>252</v>
      </c>
      <c r="H361" s="198" t="s">
        <v>250</v>
      </c>
    </row>
    <row r="362" spans="1:8" x14ac:dyDescent="0.25">
      <c r="A362" s="1" t="s">
        <v>21</v>
      </c>
      <c r="B362" s="1" t="s">
        <v>612</v>
      </c>
      <c r="C362" s="198">
        <v>6845</v>
      </c>
      <c r="D362" s="214">
        <v>31.3572208</v>
      </c>
      <c r="E362" s="198"/>
      <c r="F362" s="198"/>
      <c r="G362" s="198" t="s">
        <v>250</v>
      </c>
      <c r="H362" s="198" t="s">
        <v>250</v>
      </c>
    </row>
    <row r="363" spans="1:8" x14ac:dyDescent="0.25">
      <c r="A363" s="1" t="s">
        <v>21</v>
      </c>
      <c r="B363" s="1" t="s">
        <v>613</v>
      </c>
      <c r="C363" s="198">
        <v>30827</v>
      </c>
      <c r="D363" s="214">
        <v>20.262347399999999</v>
      </c>
      <c r="E363" s="198"/>
      <c r="F363" s="198"/>
      <c r="G363" s="198" t="s">
        <v>250</v>
      </c>
      <c r="H363" s="198" t="s">
        <v>252</v>
      </c>
    </row>
    <row r="364" spans="1:8" x14ac:dyDescent="0.25">
      <c r="A364" s="1" t="s">
        <v>21</v>
      </c>
      <c r="B364" s="1" t="s">
        <v>614</v>
      </c>
      <c r="C364" s="198">
        <v>6849</v>
      </c>
      <c r="D364" s="214">
        <v>97.673440499999998</v>
      </c>
      <c r="E364" s="198"/>
      <c r="F364" s="198"/>
      <c r="G364" s="198" t="s">
        <v>250</v>
      </c>
      <c r="H364" s="198" t="s">
        <v>252</v>
      </c>
    </row>
    <row r="365" spans="1:8" x14ac:dyDescent="0.25">
      <c r="A365" s="1" t="s">
        <v>21</v>
      </c>
      <c r="B365" s="1" t="s">
        <v>615</v>
      </c>
      <c r="C365" s="198">
        <v>6855</v>
      </c>
      <c r="D365" s="214">
        <v>96.920866000000004</v>
      </c>
      <c r="E365" s="198"/>
      <c r="F365" s="198"/>
      <c r="G365" s="198" t="s">
        <v>252</v>
      </c>
      <c r="H365" s="198" t="s">
        <v>250</v>
      </c>
    </row>
    <row r="366" spans="1:8" x14ac:dyDescent="0.25">
      <c r="A366" s="1" t="s">
        <v>21</v>
      </c>
      <c r="B366" s="1" t="s">
        <v>616</v>
      </c>
      <c r="C366" s="198">
        <v>6843</v>
      </c>
      <c r="D366" s="198">
        <v>0</v>
      </c>
      <c r="E366" s="198"/>
      <c r="F366" s="198"/>
      <c r="G366" s="198" t="s">
        <v>252</v>
      </c>
      <c r="H366" s="198" t="s">
        <v>250</v>
      </c>
    </row>
    <row r="367" spans="1:8" x14ac:dyDescent="0.25">
      <c r="A367" s="1" t="s">
        <v>22</v>
      </c>
      <c r="B367" s="1" t="s">
        <v>617</v>
      </c>
      <c r="C367" s="198">
        <v>6839</v>
      </c>
      <c r="D367" s="214">
        <v>89.867236599999998</v>
      </c>
      <c r="E367" s="198"/>
      <c r="F367" s="198"/>
      <c r="G367" s="198" t="s">
        <v>252</v>
      </c>
      <c r="H367" s="198" t="s">
        <v>250</v>
      </c>
    </row>
    <row r="368" spans="1:8" x14ac:dyDescent="0.25">
      <c r="A368" s="1" t="s">
        <v>22</v>
      </c>
      <c r="B368" s="1" t="s">
        <v>618</v>
      </c>
      <c r="C368" s="198">
        <v>6838</v>
      </c>
      <c r="D368" s="214">
        <v>81.722527499999998</v>
      </c>
      <c r="E368" s="198"/>
      <c r="F368" s="198"/>
      <c r="G368" s="198" t="s">
        <v>252</v>
      </c>
      <c r="H368" s="198" t="s">
        <v>250</v>
      </c>
    </row>
    <row r="369" spans="1:8" x14ac:dyDescent="0.25">
      <c r="A369" s="1" t="s">
        <v>22</v>
      </c>
      <c r="B369" s="1" t="s">
        <v>619</v>
      </c>
      <c r="C369" s="198">
        <v>6835</v>
      </c>
      <c r="D369" s="214">
        <v>21.5145719</v>
      </c>
      <c r="E369" s="198"/>
      <c r="F369" s="198"/>
      <c r="G369" s="198" t="s">
        <v>252</v>
      </c>
      <c r="H369" s="198" t="s">
        <v>250</v>
      </c>
    </row>
    <row r="370" spans="1:8" x14ac:dyDescent="0.25">
      <c r="A370" s="1" t="s">
        <v>22</v>
      </c>
      <c r="B370" s="223" t="s">
        <v>620</v>
      </c>
      <c r="C370" s="198">
        <v>6831</v>
      </c>
      <c r="D370" s="198">
        <v>0</v>
      </c>
      <c r="E370" s="198" t="s">
        <v>270</v>
      </c>
      <c r="F370" s="198"/>
      <c r="G370" s="198" t="s">
        <v>252</v>
      </c>
      <c r="H370" s="198" t="s">
        <v>250</v>
      </c>
    </row>
    <row r="371" spans="1:8" x14ac:dyDescent="0.25">
      <c r="A371" s="1" t="s">
        <v>22</v>
      </c>
      <c r="B371" s="1" t="s">
        <v>621</v>
      </c>
      <c r="C371" s="198">
        <v>6832</v>
      </c>
      <c r="D371" s="214">
        <v>99.996083100000007</v>
      </c>
      <c r="E371" s="198"/>
      <c r="F371" s="198"/>
      <c r="G371" s="198" t="s">
        <v>252</v>
      </c>
      <c r="H371" s="198" t="s">
        <v>250</v>
      </c>
    </row>
    <row r="372" spans="1:8" x14ac:dyDescent="0.25">
      <c r="A372" s="1" t="s">
        <v>22</v>
      </c>
      <c r="B372" s="1" t="s">
        <v>622</v>
      </c>
      <c r="C372" s="198">
        <v>6830</v>
      </c>
      <c r="D372" s="214">
        <v>79.585329799999997</v>
      </c>
      <c r="E372" s="198"/>
      <c r="F372" s="198"/>
      <c r="G372" s="198" t="s">
        <v>252</v>
      </c>
      <c r="H372" s="198" t="s">
        <v>250</v>
      </c>
    </row>
    <row r="373" spans="1:8" x14ac:dyDescent="0.25">
      <c r="A373" s="1" t="s">
        <v>22</v>
      </c>
      <c r="B373" s="1" t="s">
        <v>623</v>
      </c>
      <c r="C373" s="198">
        <v>6834</v>
      </c>
      <c r="D373" s="198">
        <v>100</v>
      </c>
      <c r="E373" s="198"/>
      <c r="F373" s="198"/>
      <c r="G373" s="198" t="s">
        <v>250</v>
      </c>
      <c r="H373" s="198" t="s">
        <v>250</v>
      </c>
    </row>
    <row r="374" spans="1:8" x14ac:dyDescent="0.25">
      <c r="A374" s="1" t="s">
        <v>22</v>
      </c>
      <c r="B374" s="1" t="s">
        <v>624</v>
      </c>
      <c r="C374" s="198">
        <v>6833</v>
      </c>
      <c r="D374" s="214">
        <v>99.997142699999998</v>
      </c>
      <c r="E374" s="198"/>
      <c r="F374" s="198"/>
      <c r="G374" s="198" t="s">
        <v>252</v>
      </c>
      <c r="H374" s="198" t="s">
        <v>250</v>
      </c>
    </row>
    <row r="375" spans="1:8" x14ac:dyDescent="0.25">
      <c r="A375" s="1" t="s">
        <v>22</v>
      </c>
      <c r="B375" s="1" t="s">
        <v>625</v>
      </c>
      <c r="C375" s="198">
        <v>6836</v>
      </c>
      <c r="D375" s="214">
        <v>99.990274299999996</v>
      </c>
      <c r="E375" s="198"/>
      <c r="F375" s="198"/>
      <c r="G375" s="198" t="s">
        <v>252</v>
      </c>
      <c r="H375" s="198" t="s">
        <v>250</v>
      </c>
    </row>
    <row r="376" spans="1:8" x14ac:dyDescent="0.25">
      <c r="A376" s="1" t="s">
        <v>22</v>
      </c>
      <c r="B376" s="223" t="s">
        <v>626</v>
      </c>
      <c r="C376" s="198">
        <v>6837</v>
      </c>
      <c r="D376" s="214">
        <v>15.169536600000001</v>
      </c>
      <c r="E376" s="198" t="s">
        <v>270</v>
      </c>
      <c r="F376" s="198"/>
      <c r="G376" s="198" t="s">
        <v>250</v>
      </c>
      <c r="H376" s="198" t="s">
        <v>250</v>
      </c>
    </row>
    <row r="377" spans="1:8" x14ac:dyDescent="0.25">
      <c r="A377" s="1" t="s">
        <v>23</v>
      </c>
      <c r="B377" s="1" t="s">
        <v>627</v>
      </c>
      <c r="C377" s="198">
        <v>6916</v>
      </c>
      <c r="D377" s="214">
        <v>99.9977619</v>
      </c>
      <c r="E377" s="198"/>
      <c r="F377" s="198"/>
      <c r="G377" s="198" t="s">
        <v>252</v>
      </c>
      <c r="H377" s="198" t="s">
        <v>250</v>
      </c>
    </row>
    <row r="378" spans="1:8" x14ac:dyDescent="0.25">
      <c r="A378" s="1" t="s">
        <v>23</v>
      </c>
      <c r="B378" s="1" t="s">
        <v>628</v>
      </c>
      <c r="C378" s="198">
        <v>6915</v>
      </c>
      <c r="D378" s="214">
        <v>99.996952100000001</v>
      </c>
      <c r="E378" s="198"/>
      <c r="F378" s="198"/>
      <c r="G378" s="198" t="s">
        <v>252</v>
      </c>
      <c r="H378" s="198" t="s">
        <v>250</v>
      </c>
    </row>
    <row r="379" spans="1:8" x14ac:dyDescent="0.25">
      <c r="A379" s="1" t="s">
        <v>23</v>
      </c>
      <c r="B379" s="1" t="s">
        <v>629</v>
      </c>
      <c r="C379" s="198">
        <v>6917</v>
      </c>
      <c r="D379" s="198">
        <v>100</v>
      </c>
      <c r="E379" s="198"/>
      <c r="F379" s="198"/>
      <c r="G379" s="198" t="s">
        <v>252</v>
      </c>
      <c r="H379" s="198" t="s">
        <v>250</v>
      </c>
    </row>
    <row r="380" spans="1:8" x14ac:dyDescent="0.25">
      <c r="A380" s="1" t="s">
        <v>23</v>
      </c>
      <c r="B380" s="1" t="s">
        <v>630</v>
      </c>
      <c r="C380" s="198">
        <v>6914</v>
      </c>
      <c r="D380" s="214">
        <v>87.942242199999995</v>
      </c>
      <c r="E380" s="198"/>
      <c r="F380" s="198"/>
      <c r="G380" s="198" t="s">
        <v>252</v>
      </c>
      <c r="H380" s="198" t="s">
        <v>250</v>
      </c>
    </row>
  </sheetData>
  <autoFilter ref="A1:H380">
    <sortState ref="A2:H380">
      <sortCondition descending="1" ref="F1:F380"/>
    </sortState>
  </autoFilter>
  <sortState ref="A2:H380">
    <sortCondition ref="A2:A380"/>
    <sortCondition ref="B2:B380"/>
  </sortState>
  <conditionalFormatting sqref="D2:D380">
    <cfRule type="cellIs" dxfId="7" priority="1" operator="between">
      <formula>2</formula>
      <formula>98</formula>
    </cfRule>
    <cfRule type="cellIs" dxfId="6" priority="2" operator="between">
      <formula>2</formula>
      <formula>98</formula>
    </cfRule>
    <cfRule type="cellIs" dxfId="5" priority="3" operator="lessThan">
      <formula>2</formula>
    </cfRule>
    <cfRule type="cellIs" dxfId="4"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pane ySplit="1" topLeftCell="A2" activePane="bottomLeft" state="frozen"/>
      <selection pane="bottomLeft" activeCell="F1" sqref="A1:F1"/>
    </sheetView>
  </sheetViews>
  <sheetFormatPr defaultRowHeight="15" x14ac:dyDescent="0.25"/>
  <cols>
    <col min="1" max="1" width="31.5703125" bestFit="1" customWidth="1"/>
    <col min="3" max="3" width="13.42578125" customWidth="1"/>
    <col min="5" max="5" width="9.85546875" customWidth="1"/>
    <col min="6" max="6" width="90.140625" bestFit="1" customWidth="1"/>
  </cols>
  <sheetData>
    <row r="1" spans="1:6" ht="30.75" thickBot="1" x14ac:dyDescent="0.3">
      <c r="A1" s="211" t="s">
        <v>24</v>
      </c>
      <c r="B1" s="212" t="s">
        <v>193</v>
      </c>
      <c r="C1" s="213" t="s">
        <v>226</v>
      </c>
      <c r="D1" s="212" t="s">
        <v>241</v>
      </c>
      <c r="E1" s="212" t="s">
        <v>924</v>
      </c>
      <c r="F1" s="212" t="s">
        <v>242</v>
      </c>
    </row>
    <row r="2" spans="1:6" x14ac:dyDescent="0.25">
      <c r="A2" s="1" t="s">
        <v>8</v>
      </c>
      <c r="B2" s="1" t="s">
        <v>196</v>
      </c>
      <c r="C2" s="214">
        <v>18.473826516694501</v>
      </c>
      <c r="D2" s="1" t="s">
        <v>227</v>
      </c>
      <c r="E2" s="1" t="s">
        <v>228</v>
      </c>
      <c r="F2" s="1" t="s">
        <v>229</v>
      </c>
    </row>
    <row r="3" spans="1:6" x14ac:dyDescent="0.25">
      <c r="A3" s="1" t="s">
        <v>9</v>
      </c>
      <c r="B3" s="1" t="s">
        <v>197</v>
      </c>
      <c r="C3" s="214">
        <v>7.7755334939780703</v>
      </c>
      <c r="D3" s="1" t="s">
        <v>230</v>
      </c>
      <c r="E3" s="1" t="s">
        <v>231</v>
      </c>
      <c r="F3" s="1" t="s">
        <v>232</v>
      </c>
    </row>
    <row r="4" spans="1:6" x14ac:dyDescent="0.25">
      <c r="A4" s="1" t="s">
        <v>10</v>
      </c>
      <c r="B4" s="1" t="s">
        <v>198</v>
      </c>
      <c r="C4" s="214">
        <v>2.9986971737342598</v>
      </c>
      <c r="D4" s="1" t="s">
        <v>233</v>
      </c>
      <c r="E4" s="1" t="s">
        <v>228</v>
      </c>
      <c r="F4" s="1" t="s">
        <v>234</v>
      </c>
    </row>
    <row r="5" spans="1:6" x14ac:dyDescent="0.25">
      <c r="A5" s="1" t="s">
        <v>0</v>
      </c>
      <c r="B5" s="1" t="s">
        <v>199</v>
      </c>
      <c r="C5" s="214">
        <v>3.4750395335209898</v>
      </c>
      <c r="D5" s="1" t="s">
        <v>230</v>
      </c>
      <c r="E5" s="1" t="s">
        <v>231</v>
      </c>
      <c r="F5" s="1" t="s">
        <v>232</v>
      </c>
    </row>
    <row r="6" spans="1:6" x14ac:dyDescent="0.25">
      <c r="A6" s="1" t="s">
        <v>1</v>
      </c>
      <c r="B6" s="1" t="s">
        <v>200</v>
      </c>
      <c r="C6" s="214">
        <v>10.493622117772199</v>
      </c>
      <c r="D6" s="1" t="s">
        <v>230</v>
      </c>
      <c r="E6" s="1" t="s">
        <v>228</v>
      </c>
      <c r="F6" s="1" t="s">
        <v>235</v>
      </c>
    </row>
    <row r="7" spans="1:6" x14ac:dyDescent="0.25">
      <c r="A7" s="1" t="s">
        <v>2</v>
      </c>
      <c r="B7" s="1" t="s">
        <v>201</v>
      </c>
      <c r="C7" s="214">
        <v>10.407139018915601</v>
      </c>
      <c r="D7" s="1" t="s">
        <v>230</v>
      </c>
      <c r="E7" s="1" t="s">
        <v>231</v>
      </c>
      <c r="F7" s="1" t="s">
        <v>232</v>
      </c>
    </row>
    <row r="8" spans="1:6" x14ac:dyDescent="0.25">
      <c r="A8" s="1" t="s">
        <v>3</v>
      </c>
      <c r="B8" s="1" t="s">
        <v>202</v>
      </c>
      <c r="C8" s="214">
        <v>28.528993034165001</v>
      </c>
      <c r="D8" s="1" t="s">
        <v>227</v>
      </c>
      <c r="E8" s="1" t="s">
        <v>228</v>
      </c>
      <c r="F8" s="1" t="s">
        <v>229</v>
      </c>
    </row>
    <row r="9" spans="1:6" x14ac:dyDescent="0.25">
      <c r="A9" s="1" t="s">
        <v>11</v>
      </c>
      <c r="B9" s="1" t="s">
        <v>203</v>
      </c>
      <c r="C9" s="214">
        <v>7.63934420905733</v>
      </c>
      <c r="D9" s="1" t="s">
        <v>230</v>
      </c>
      <c r="E9" s="1" t="s">
        <v>231</v>
      </c>
      <c r="F9" s="1" t="s">
        <v>232</v>
      </c>
    </row>
    <row r="10" spans="1:6" x14ac:dyDescent="0.25">
      <c r="A10" s="1" t="s">
        <v>4</v>
      </c>
      <c r="B10" s="1" t="s">
        <v>204</v>
      </c>
      <c r="C10" s="214">
        <v>4.4447712839484703</v>
      </c>
      <c r="D10" s="1" t="s">
        <v>230</v>
      </c>
      <c r="E10" s="1" t="s">
        <v>228</v>
      </c>
      <c r="F10" s="1" t="s">
        <v>235</v>
      </c>
    </row>
    <row r="11" spans="1:6" x14ac:dyDescent="0.25">
      <c r="A11" s="1" t="s">
        <v>5</v>
      </c>
      <c r="B11" s="1" t="s">
        <v>205</v>
      </c>
      <c r="C11" s="214">
        <v>13.8353651071284</v>
      </c>
      <c r="D11" s="1" t="s">
        <v>230</v>
      </c>
      <c r="E11" s="1" t="s">
        <v>231</v>
      </c>
      <c r="F11" s="1" t="s">
        <v>232</v>
      </c>
    </row>
    <row r="12" spans="1:6" x14ac:dyDescent="0.25">
      <c r="A12" s="1" t="s">
        <v>6</v>
      </c>
      <c r="B12" s="1" t="s">
        <v>206</v>
      </c>
      <c r="C12" s="214">
        <v>10.0736036538531</v>
      </c>
      <c r="D12" s="1" t="s">
        <v>230</v>
      </c>
      <c r="E12" s="1" t="s">
        <v>228</v>
      </c>
      <c r="F12" s="1" t="s">
        <v>235</v>
      </c>
    </row>
    <row r="13" spans="1:6" x14ac:dyDescent="0.25">
      <c r="A13" s="1" t="s">
        <v>12</v>
      </c>
      <c r="B13" s="1" t="s">
        <v>207</v>
      </c>
      <c r="C13" s="214">
        <v>2.9802306879717899</v>
      </c>
      <c r="D13" s="1" t="s">
        <v>233</v>
      </c>
      <c r="E13" s="1" t="s">
        <v>231</v>
      </c>
      <c r="F13" s="1" t="s">
        <v>236</v>
      </c>
    </row>
    <row r="14" spans="1:6" x14ac:dyDescent="0.25">
      <c r="A14" s="1" t="s">
        <v>13</v>
      </c>
      <c r="B14" s="1" t="s">
        <v>208</v>
      </c>
      <c r="C14" s="214">
        <v>5.4999633557561696</v>
      </c>
      <c r="D14" s="1" t="s">
        <v>230</v>
      </c>
      <c r="E14" s="1" t="s">
        <v>231</v>
      </c>
      <c r="F14" s="1" t="s">
        <v>232</v>
      </c>
    </row>
    <row r="15" spans="1:6" x14ac:dyDescent="0.25">
      <c r="A15" s="1" t="s">
        <v>14</v>
      </c>
      <c r="B15" s="1" t="s">
        <v>209</v>
      </c>
      <c r="C15" s="214">
        <v>25.177410715523301</v>
      </c>
      <c r="D15" s="1" t="s">
        <v>237</v>
      </c>
      <c r="E15" s="1" t="s">
        <v>228</v>
      </c>
      <c r="F15" s="1" t="s">
        <v>238</v>
      </c>
    </row>
    <row r="16" spans="1:6" x14ac:dyDescent="0.25">
      <c r="A16" s="1" t="s">
        <v>15</v>
      </c>
      <c r="B16" s="1" t="s">
        <v>210</v>
      </c>
      <c r="C16" s="214">
        <v>9.2552503054895503</v>
      </c>
      <c r="D16" s="1" t="s">
        <v>230</v>
      </c>
      <c r="E16" s="1" t="s">
        <v>228</v>
      </c>
      <c r="F16" s="1" t="s">
        <v>235</v>
      </c>
    </row>
    <row r="17" spans="1:6" x14ac:dyDescent="0.25">
      <c r="A17" s="1" t="s">
        <v>16</v>
      </c>
      <c r="B17" s="1" t="s">
        <v>211</v>
      </c>
      <c r="C17" s="214">
        <v>2.32546891136385</v>
      </c>
      <c r="D17" s="1" t="s">
        <v>233</v>
      </c>
      <c r="E17" s="1" t="s">
        <v>228</v>
      </c>
      <c r="F17" s="1" t="s">
        <v>234</v>
      </c>
    </row>
    <row r="18" spans="1:6" x14ac:dyDescent="0.25">
      <c r="A18" s="1" t="s">
        <v>17</v>
      </c>
      <c r="B18" s="1" t="s">
        <v>212</v>
      </c>
      <c r="C18" s="214">
        <v>5.9499138418934496</v>
      </c>
      <c r="D18" s="1" t="s">
        <v>233</v>
      </c>
      <c r="E18" s="1" t="s">
        <v>231</v>
      </c>
      <c r="F18" s="1" t="s">
        <v>236</v>
      </c>
    </row>
    <row r="19" spans="1:6" x14ac:dyDescent="0.25">
      <c r="A19" s="1" t="s">
        <v>18</v>
      </c>
      <c r="B19" s="1" t="s">
        <v>213</v>
      </c>
      <c r="C19" s="214">
        <v>0.53538363135450295</v>
      </c>
      <c r="D19" s="1" t="s">
        <v>233</v>
      </c>
      <c r="E19" s="1" t="s">
        <v>228</v>
      </c>
      <c r="F19" s="1" t="s">
        <v>234</v>
      </c>
    </row>
    <row r="20" spans="1:6" x14ac:dyDescent="0.25">
      <c r="A20" s="1" t="s">
        <v>19</v>
      </c>
      <c r="B20" s="1" t="s">
        <v>214</v>
      </c>
      <c r="C20" s="214">
        <v>14.9217018309013</v>
      </c>
      <c r="D20" s="1" t="s">
        <v>230</v>
      </c>
      <c r="E20" s="1" t="s">
        <v>228</v>
      </c>
      <c r="F20" s="1" t="s">
        <v>235</v>
      </c>
    </row>
    <row r="21" spans="1:6" x14ac:dyDescent="0.25">
      <c r="A21" s="1" t="s">
        <v>20</v>
      </c>
      <c r="B21" s="1" t="s">
        <v>215</v>
      </c>
      <c r="C21" s="214">
        <v>2.4682418775799499</v>
      </c>
      <c r="D21" s="1" t="s">
        <v>230</v>
      </c>
      <c r="E21" s="1" t="s">
        <v>228</v>
      </c>
      <c r="F21" s="1" t="s">
        <v>235</v>
      </c>
    </row>
    <row r="22" spans="1:6" x14ac:dyDescent="0.25">
      <c r="A22" s="1" t="s">
        <v>7</v>
      </c>
      <c r="B22" s="1" t="s">
        <v>216</v>
      </c>
      <c r="C22" s="214">
        <v>31.417590411904701</v>
      </c>
      <c r="D22" s="1" t="s">
        <v>239</v>
      </c>
      <c r="E22" s="1" t="s">
        <v>228</v>
      </c>
      <c r="F22" s="1" t="s">
        <v>240</v>
      </c>
    </row>
    <row r="23" spans="1:6" x14ac:dyDescent="0.25">
      <c r="A23" s="1" t="s">
        <v>21</v>
      </c>
      <c r="B23" s="1" t="s">
        <v>217</v>
      </c>
      <c r="C23" s="214">
        <v>14.8913717149228</v>
      </c>
      <c r="D23" s="1" t="s">
        <v>230</v>
      </c>
      <c r="E23" s="1" t="s">
        <v>228</v>
      </c>
      <c r="F23" s="1" t="s">
        <v>235</v>
      </c>
    </row>
    <row r="24" spans="1:6" x14ac:dyDescent="0.25">
      <c r="A24" s="1" t="s">
        <v>22</v>
      </c>
      <c r="B24" s="1" t="s">
        <v>218</v>
      </c>
      <c r="C24" s="214">
        <v>4.2591116064577204</v>
      </c>
      <c r="D24" s="1" t="s">
        <v>233</v>
      </c>
      <c r="E24" s="1" t="s">
        <v>231</v>
      </c>
      <c r="F24" s="1" t="s">
        <v>236</v>
      </c>
    </row>
    <row r="25" spans="1:6" x14ac:dyDescent="0.25">
      <c r="A25" s="9" t="s">
        <v>23</v>
      </c>
      <c r="B25" s="9" t="s">
        <v>219</v>
      </c>
      <c r="C25" s="215">
        <v>15.453442467482899</v>
      </c>
      <c r="D25" s="9" t="s">
        <v>230</v>
      </c>
      <c r="E25" s="9" t="s">
        <v>231</v>
      </c>
      <c r="F25" s="9" t="s">
        <v>232</v>
      </c>
    </row>
    <row r="28" spans="1:6" x14ac:dyDescent="0.25">
      <c r="A28" s="216" t="s">
        <v>243</v>
      </c>
    </row>
  </sheetData>
  <autoFilter ref="A1:F25"/>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pane ySplit="1" topLeftCell="A2" activePane="bottomLeft" state="frozen"/>
      <selection pane="bottomLeft" sqref="A1:K1"/>
    </sheetView>
  </sheetViews>
  <sheetFormatPr defaultRowHeight="15" x14ac:dyDescent="0.25"/>
  <cols>
    <col min="1" max="1" width="31.5703125" bestFit="1" customWidth="1"/>
    <col min="2" max="2" width="9.140625" style="198"/>
    <col min="3" max="3" width="16.85546875" style="198" customWidth="1"/>
    <col min="4" max="4" width="12.7109375" style="198" customWidth="1"/>
    <col min="5" max="5" width="17.42578125" style="198" customWidth="1"/>
    <col min="6" max="6" width="17.7109375" style="198" customWidth="1"/>
    <col min="7" max="7" width="9.140625" style="4"/>
    <col min="8" max="8" width="15.140625" style="198" customWidth="1"/>
    <col min="9" max="9" width="14.28515625" style="198" customWidth="1"/>
    <col min="10" max="10" width="19.140625" style="198" customWidth="1"/>
    <col min="11" max="11" width="17.7109375" style="198" customWidth="1"/>
  </cols>
  <sheetData>
    <row r="1" spans="1:11" ht="45.75" thickBot="1" x14ac:dyDescent="0.3">
      <c r="A1" s="26" t="s">
        <v>24</v>
      </c>
      <c r="B1" s="326" t="s">
        <v>193</v>
      </c>
      <c r="C1" s="199" t="s">
        <v>194</v>
      </c>
      <c r="D1" s="199" t="s">
        <v>195</v>
      </c>
      <c r="E1" s="199" t="s">
        <v>222</v>
      </c>
      <c r="F1" s="200" t="s">
        <v>223</v>
      </c>
      <c r="G1" s="198"/>
      <c r="H1" s="201" t="s">
        <v>220</v>
      </c>
      <c r="I1" s="201" t="s">
        <v>221</v>
      </c>
      <c r="J1" s="201" t="s">
        <v>224</v>
      </c>
      <c r="K1" s="201" t="s">
        <v>225</v>
      </c>
    </row>
    <row r="2" spans="1:11" x14ac:dyDescent="0.25">
      <c r="A2" s="2" t="s">
        <v>8</v>
      </c>
      <c r="B2" s="198" t="s">
        <v>196</v>
      </c>
      <c r="C2" s="202">
        <v>116095.36320000001</v>
      </c>
      <c r="D2" s="203">
        <v>34369</v>
      </c>
      <c r="E2" s="202">
        <v>11331</v>
      </c>
      <c r="F2" s="205">
        <v>0.33</v>
      </c>
      <c r="H2" s="206">
        <v>30426</v>
      </c>
      <c r="I2" s="207">
        <v>0</v>
      </c>
      <c r="J2" s="208">
        <v>0</v>
      </c>
      <c r="K2" s="209">
        <v>0</v>
      </c>
    </row>
    <row r="3" spans="1:11" x14ac:dyDescent="0.25">
      <c r="A3" s="2" t="s">
        <v>9</v>
      </c>
      <c r="B3" s="198" t="s">
        <v>197</v>
      </c>
      <c r="C3" s="202">
        <v>276403.7182</v>
      </c>
      <c r="D3" s="203">
        <v>41157.730000000003</v>
      </c>
      <c r="E3" s="202">
        <v>4959</v>
      </c>
      <c r="F3" s="205">
        <v>0.12</v>
      </c>
      <c r="H3" s="208" t="s">
        <v>63</v>
      </c>
      <c r="I3" s="208"/>
      <c r="J3" s="208"/>
      <c r="K3" s="208" t="s">
        <v>63</v>
      </c>
    </row>
    <row r="4" spans="1:11" x14ac:dyDescent="0.25">
      <c r="A4" s="2" t="s">
        <v>10</v>
      </c>
      <c r="B4" s="198" t="s">
        <v>198</v>
      </c>
      <c r="C4" s="202">
        <v>4148.996795</v>
      </c>
      <c r="D4" s="203">
        <v>120.12</v>
      </c>
      <c r="E4" s="204">
        <v>102</v>
      </c>
      <c r="F4" s="205">
        <v>0.85</v>
      </c>
      <c r="H4" s="206">
        <v>801065</v>
      </c>
      <c r="I4" s="207">
        <v>5.4231619999999996</v>
      </c>
      <c r="J4" s="208">
        <v>0</v>
      </c>
      <c r="K4" s="209">
        <v>0</v>
      </c>
    </row>
    <row r="5" spans="1:11" x14ac:dyDescent="0.25">
      <c r="A5" s="2" t="s">
        <v>0</v>
      </c>
      <c r="B5" s="198" t="s">
        <v>199</v>
      </c>
      <c r="C5" s="202">
        <v>469428.09149999998</v>
      </c>
      <c r="D5" s="203">
        <v>49761.94</v>
      </c>
      <c r="E5" s="202">
        <v>34187</v>
      </c>
      <c r="F5" s="205">
        <v>0.69</v>
      </c>
      <c r="H5" s="206">
        <v>14704.3</v>
      </c>
      <c r="I5" s="207">
        <v>501.35356000000002</v>
      </c>
      <c r="J5" s="208">
        <v>0</v>
      </c>
      <c r="K5" s="209">
        <v>0</v>
      </c>
    </row>
    <row r="6" spans="1:11" x14ac:dyDescent="0.25">
      <c r="A6" s="2" t="s">
        <v>1</v>
      </c>
      <c r="B6" s="198" t="s">
        <v>200</v>
      </c>
      <c r="C6" s="202">
        <v>624568.03060000006</v>
      </c>
      <c r="D6" s="203">
        <v>112827.12</v>
      </c>
      <c r="E6" s="202">
        <v>38632</v>
      </c>
      <c r="F6" s="205">
        <v>0.34</v>
      </c>
      <c r="H6" s="208" t="s">
        <v>63</v>
      </c>
      <c r="I6" s="208"/>
      <c r="J6" s="208"/>
      <c r="K6" s="208" t="s">
        <v>63</v>
      </c>
    </row>
    <row r="7" spans="1:11" x14ac:dyDescent="0.25">
      <c r="A7" s="2" t="s">
        <v>2</v>
      </c>
      <c r="B7" s="198" t="s">
        <v>201</v>
      </c>
      <c r="C7" s="202">
        <v>1276585.969</v>
      </c>
      <c r="D7" s="203">
        <v>259841.87</v>
      </c>
      <c r="E7" s="202">
        <v>148803</v>
      </c>
      <c r="F7" s="205">
        <v>0.56999999999999995</v>
      </c>
      <c r="H7" s="208" t="s">
        <v>63</v>
      </c>
      <c r="I7" s="208"/>
      <c r="J7" s="208"/>
      <c r="K7" s="208" t="s">
        <v>63</v>
      </c>
    </row>
    <row r="8" spans="1:11" x14ac:dyDescent="0.25">
      <c r="A8" s="2" t="s">
        <v>3</v>
      </c>
      <c r="B8" s="198" t="s">
        <v>202</v>
      </c>
      <c r="C8" s="202">
        <v>343736.73950000003</v>
      </c>
      <c r="D8" s="203">
        <v>140031.6</v>
      </c>
      <c r="E8" s="202">
        <v>33631</v>
      </c>
      <c r="F8" s="205">
        <v>0.24</v>
      </c>
      <c r="H8" s="206">
        <v>39863.599999999999</v>
      </c>
      <c r="I8" s="207">
        <v>1280.313273</v>
      </c>
      <c r="J8" s="208">
        <v>1197</v>
      </c>
      <c r="K8" s="209">
        <v>0.94</v>
      </c>
    </row>
    <row r="9" spans="1:11" x14ac:dyDescent="0.25">
      <c r="A9" s="2" t="s">
        <v>11</v>
      </c>
      <c r="B9" s="198" t="s">
        <v>203</v>
      </c>
      <c r="C9" s="202">
        <v>324107.70640000002</v>
      </c>
      <c r="D9" s="203">
        <v>74170.960000000006</v>
      </c>
      <c r="E9" s="202">
        <v>17648</v>
      </c>
      <c r="F9" s="205">
        <v>0.24</v>
      </c>
      <c r="H9" s="206">
        <v>174842.2</v>
      </c>
      <c r="I9" s="207">
        <v>130.37264500000001</v>
      </c>
      <c r="J9" s="208">
        <v>4</v>
      </c>
      <c r="K9" s="209">
        <v>0.03</v>
      </c>
    </row>
    <row r="10" spans="1:11" x14ac:dyDescent="0.25">
      <c r="A10" s="2" t="s">
        <v>4</v>
      </c>
      <c r="B10" s="198" t="s">
        <v>204</v>
      </c>
      <c r="C10" s="202">
        <v>2344275.1140000001</v>
      </c>
      <c r="D10" s="203">
        <v>324289.68</v>
      </c>
      <c r="E10" s="202">
        <v>158806</v>
      </c>
      <c r="F10" s="205">
        <v>0.49</v>
      </c>
      <c r="H10" s="206">
        <v>13265.4</v>
      </c>
      <c r="I10" s="210">
        <v>31.363658999999998</v>
      </c>
      <c r="J10" s="208">
        <v>31</v>
      </c>
      <c r="K10" s="209">
        <v>1</v>
      </c>
    </row>
    <row r="11" spans="1:11" x14ac:dyDescent="0.25">
      <c r="A11" s="2" t="s">
        <v>5</v>
      </c>
      <c r="B11" s="198" t="s">
        <v>205</v>
      </c>
      <c r="C11" s="202">
        <v>27136.017820000001</v>
      </c>
      <c r="D11" s="203">
        <v>5228.2299999999996</v>
      </c>
      <c r="E11" s="202">
        <v>3124</v>
      </c>
      <c r="F11" s="205">
        <v>0.6</v>
      </c>
      <c r="H11" s="206">
        <v>310365.40000000002</v>
      </c>
      <c r="I11" s="207">
        <v>729.71496200000001</v>
      </c>
      <c r="J11" s="208">
        <v>7</v>
      </c>
      <c r="K11" s="209">
        <v>0.01</v>
      </c>
    </row>
    <row r="12" spans="1:11" x14ac:dyDescent="0.25">
      <c r="A12" s="2" t="s">
        <v>6</v>
      </c>
      <c r="B12" s="198" t="s">
        <v>206</v>
      </c>
      <c r="C12" s="202">
        <v>266044.6066</v>
      </c>
      <c r="D12" s="203">
        <v>59707.74</v>
      </c>
      <c r="E12" s="202">
        <v>28707</v>
      </c>
      <c r="F12" s="205">
        <v>0.48</v>
      </c>
      <c r="H12" s="206">
        <v>193292.3</v>
      </c>
      <c r="I12" s="210">
        <v>55711</v>
      </c>
      <c r="J12" s="208">
        <v>1409</v>
      </c>
      <c r="K12" s="209">
        <v>0.03</v>
      </c>
    </row>
    <row r="13" spans="1:11" x14ac:dyDescent="0.25">
      <c r="A13" s="2" t="s">
        <v>12</v>
      </c>
      <c r="B13" s="198" t="s">
        <v>207</v>
      </c>
      <c r="C13" s="202">
        <v>10757.9084</v>
      </c>
      <c r="D13" s="203">
        <v>441.87</v>
      </c>
      <c r="E13" s="204">
        <v>439</v>
      </c>
      <c r="F13" s="205">
        <v>0.99</v>
      </c>
      <c r="H13" s="206">
        <v>22745.5</v>
      </c>
      <c r="I13" s="207">
        <v>15.848758999999999</v>
      </c>
      <c r="J13" s="208">
        <v>16</v>
      </c>
      <c r="K13" s="209">
        <v>1</v>
      </c>
    </row>
    <row r="14" spans="1:11" x14ac:dyDescent="0.25">
      <c r="A14" s="2" t="s">
        <v>13</v>
      </c>
      <c r="B14" s="198" t="s">
        <v>208</v>
      </c>
      <c r="C14" s="202">
        <v>240329.98319999999</v>
      </c>
      <c r="D14" s="202">
        <v>36153</v>
      </c>
      <c r="E14" s="202">
        <v>2628</v>
      </c>
      <c r="F14" s="205">
        <v>7.0000000000000007E-2</v>
      </c>
      <c r="H14" s="206">
        <v>226758.6</v>
      </c>
      <c r="I14" s="207">
        <v>220.87734699999999</v>
      </c>
      <c r="J14" s="208">
        <v>218</v>
      </c>
      <c r="K14" s="209">
        <v>0.99</v>
      </c>
    </row>
    <row r="15" spans="1:11" x14ac:dyDescent="0.25">
      <c r="A15" s="2" t="s">
        <v>14</v>
      </c>
      <c r="B15" s="198" t="s">
        <v>209</v>
      </c>
      <c r="C15" s="202">
        <v>246426.80739999999</v>
      </c>
      <c r="D15" s="203">
        <v>87841.78</v>
      </c>
      <c r="E15" s="202">
        <v>14861</v>
      </c>
      <c r="F15" s="205">
        <v>0.17</v>
      </c>
      <c r="H15" s="206">
        <v>110136.3</v>
      </c>
      <c r="I15" s="207">
        <v>583.24881800000003</v>
      </c>
      <c r="J15" s="208">
        <v>451</v>
      </c>
      <c r="K15" s="209">
        <v>0.77</v>
      </c>
    </row>
    <row r="16" spans="1:11" x14ac:dyDescent="0.25">
      <c r="A16" s="2" t="s">
        <v>15</v>
      </c>
      <c r="B16" s="198" t="s">
        <v>210</v>
      </c>
      <c r="C16" s="202">
        <v>34015.721230000003</v>
      </c>
      <c r="D16" s="203">
        <v>5667.92</v>
      </c>
      <c r="E16" s="202">
        <v>2196</v>
      </c>
      <c r="F16" s="205">
        <v>0.39</v>
      </c>
      <c r="H16" s="206">
        <v>106506.6</v>
      </c>
      <c r="I16" s="207">
        <v>10660.724910000001</v>
      </c>
      <c r="J16" s="208">
        <v>2109</v>
      </c>
      <c r="K16" s="209">
        <v>0.2</v>
      </c>
    </row>
    <row r="17" spans="1:11" x14ac:dyDescent="0.25">
      <c r="A17" s="2" t="s">
        <v>16</v>
      </c>
      <c r="B17" s="198" t="s">
        <v>211</v>
      </c>
      <c r="C17" s="202">
        <v>96634.423989999996</v>
      </c>
      <c r="D17" s="203">
        <v>3914.96</v>
      </c>
      <c r="E17" s="202">
        <v>2410</v>
      </c>
      <c r="F17" s="205">
        <v>0.62</v>
      </c>
      <c r="H17" s="206">
        <v>247767.7</v>
      </c>
      <c r="I17" s="207">
        <v>256.04962399999999</v>
      </c>
      <c r="J17" s="208">
        <v>252</v>
      </c>
      <c r="K17" s="209">
        <v>0.98</v>
      </c>
    </row>
    <row r="18" spans="1:11" x14ac:dyDescent="0.25">
      <c r="A18" s="2" t="s">
        <v>17</v>
      </c>
      <c r="B18" s="198" t="s">
        <v>212</v>
      </c>
      <c r="C18" s="202">
        <v>1256684.1140000001</v>
      </c>
      <c r="D18" s="203">
        <v>103445.34</v>
      </c>
      <c r="E18" s="202">
        <v>96285</v>
      </c>
      <c r="F18" s="205">
        <v>0.93</v>
      </c>
      <c r="H18" s="208" t="s">
        <v>63</v>
      </c>
      <c r="I18" s="208"/>
      <c r="J18" s="208"/>
      <c r="K18" s="208" t="s">
        <v>63</v>
      </c>
    </row>
    <row r="19" spans="1:11" x14ac:dyDescent="0.25">
      <c r="A19" s="2" t="s">
        <v>18</v>
      </c>
      <c r="B19" s="198" t="s">
        <v>213</v>
      </c>
      <c r="C19" s="202">
        <v>1046302.522</v>
      </c>
      <c r="D19" s="203">
        <v>6507.88</v>
      </c>
      <c r="E19" s="202">
        <v>6412</v>
      </c>
      <c r="F19" s="205">
        <v>0.99</v>
      </c>
      <c r="H19" s="206">
        <v>156197.9</v>
      </c>
      <c r="I19" s="210">
        <v>6480</v>
      </c>
      <c r="J19" s="208">
        <v>6488</v>
      </c>
      <c r="K19" s="209">
        <v>1</v>
      </c>
    </row>
    <row r="20" spans="1:11" x14ac:dyDescent="0.25">
      <c r="A20" s="2" t="s">
        <v>19</v>
      </c>
      <c r="B20" s="198" t="s">
        <v>214</v>
      </c>
      <c r="C20" s="202">
        <v>1190098.655</v>
      </c>
      <c r="D20" s="203">
        <v>206090.49</v>
      </c>
      <c r="E20" s="202">
        <v>185160</v>
      </c>
      <c r="F20" s="205">
        <v>0.9</v>
      </c>
      <c r="H20" s="208" t="s">
        <v>63</v>
      </c>
      <c r="I20" s="208"/>
      <c r="J20" s="208"/>
      <c r="K20" s="208" t="s">
        <v>63</v>
      </c>
    </row>
    <row r="21" spans="1:11" x14ac:dyDescent="0.25">
      <c r="A21" s="2" t="s">
        <v>20</v>
      </c>
      <c r="B21" s="198" t="s">
        <v>215</v>
      </c>
      <c r="C21" s="202">
        <v>914306.11219999997</v>
      </c>
      <c r="D21" s="203">
        <v>127359.03</v>
      </c>
      <c r="E21" s="202">
        <v>14588</v>
      </c>
      <c r="F21" s="205">
        <v>0.11</v>
      </c>
      <c r="H21" s="206">
        <v>182868.2</v>
      </c>
      <c r="I21" s="207">
        <v>30.555979000000001</v>
      </c>
      <c r="J21" s="208">
        <v>0</v>
      </c>
      <c r="K21" s="209">
        <v>0</v>
      </c>
    </row>
    <row r="22" spans="1:11" x14ac:dyDescent="0.25">
      <c r="A22" s="2" t="s">
        <v>7</v>
      </c>
      <c r="B22" s="198" t="s">
        <v>216</v>
      </c>
      <c r="C22" s="202">
        <v>989.25988800000005</v>
      </c>
      <c r="D22" s="203">
        <v>289.42</v>
      </c>
      <c r="E22" s="204">
        <v>0</v>
      </c>
      <c r="F22" s="205">
        <v>0</v>
      </c>
      <c r="H22" s="206">
        <v>131709.20000000001</v>
      </c>
      <c r="I22" s="210">
        <v>35.280222000000002</v>
      </c>
      <c r="J22" s="208">
        <v>0</v>
      </c>
      <c r="K22" s="209">
        <v>0</v>
      </c>
    </row>
    <row r="23" spans="1:11" x14ac:dyDescent="0.25">
      <c r="A23" s="2" t="s">
        <v>21</v>
      </c>
      <c r="B23" s="198" t="s">
        <v>217</v>
      </c>
      <c r="C23" s="202">
        <v>197923.97229999999</v>
      </c>
      <c r="D23" s="203">
        <v>50179.22</v>
      </c>
      <c r="E23" s="202">
        <v>11321</v>
      </c>
      <c r="F23" s="205">
        <v>0.23</v>
      </c>
      <c r="H23" s="206">
        <v>158426.4</v>
      </c>
      <c r="I23" s="207">
        <v>1766.1750050000001</v>
      </c>
      <c r="J23" s="208">
        <v>1635</v>
      </c>
      <c r="K23" s="209">
        <v>0.93</v>
      </c>
    </row>
    <row r="24" spans="1:11" x14ac:dyDescent="0.25">
      <c r="A24" s="2" t="s">
        <v>22</v>
      </c>
      <c r="B24" s="198" t="s">
        <v>218</v>
      </c>
      <c r="C24" s="202">
        <v>72709.028909999994</v>
      </c>
      <c r="D24" s="203">
        <v>6824.7</v>
      </c>
      <c r="E24" s="202">
        <v>2637</v>
      </c>
      <c r="F24" s="205">
        <v>0.39</v>
      </c>
      <c r="H24" s="206">
        <v>160452.6</v>
      </c>
      <c r="I24" s="207">
        <v>862.533185</v>
      </c>
      <c r="J24" s="208">
        <v>123</v>
      </c>
      <c r="K24" s="209">
        <v>0.14000000000000001</v>
      </c>
    </row>
    <row r="25" spans="1:11" x14ac:dyDescent="0.25">
      <c r="A25" s="2" t="s">
        <v>23</v>
      </c>
      <c r="B25" s="198" t="s">
        <v>219</v>
      </c>
      <c r="C25" s="202">
        <v>57480.648000000001</v>
      </c>
      <c r="D25" s="203">
        <v>15876.87</v>
      </c>
      <c r="E25" s="202">
        <v>3778</v>
      </c>
      <c r="F25" s="205">
        <v>0.24</v>
      </c>
      <c r="H25" s="206">
        <v>15520.9</v>
      </c>
      <c r="I25" s="210">
        <v>30.987414000000001</v>
      </c>
      <c r="J25" s="208">
        <v>0</v>
      </c>
      <c r="K25" s="209">
        <v>0</v>
      </c>
    </row>
  </sheetData>
  <autoFilter ref="A1:L1"/>
  <conditionalFormatting sqref="F2:F25 K2:K25">
    <cfRule type="cellIs" dxfId="3"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activeCell="A2" sqref="A2:J2"/>
    </sheetView>
  </sheetViews>
  <sheetFormatPr defaultRowHeight="15" x14ac:dyDescent="0.25"/>
  <cols>
    <col min="1" max="1" width="21.7109375" customWidth="1"/>
    <col min="2" max="2" width="16.28515625" customWidth="1"/>
    <col min="3" max="3" width="20.85546875" customWidth="1"/>
    <col min="4" max="4" width="15.7109375" customWidth="1"/>
    <col min="5" max="5" width="14.7109375" customWidth="1"/>
    <col min="6" max="6" width="11" customWidth="1"/>
    <col min="7" max="7" width="80.7109375" style="114" customWidth="1"/>
    <col min="8" max="8" width="20.140625" customWidth="1"/>
    <col min="9" max="9" width="43.85546875" customWidth="1"/>
    <col min="10" max="10" width="15.7109375" customWidth="1"/>
  </cols>
  <sheetData>
    <row r="1" spans="1:11" s="1" customFormat="1" x14ac:dyDescent="0.25">
      <c r="A1" s="158" t="s">
        <v>163</v>
      </c>
      <c r="B1" s="159"/>
      <c r="C1" s="159"/>
      <c r="D1" s="159"/>
      <c r="E1" s="159"/>
      <c r="F1" s="159"/>
      <c r="G1" s="159"/>
      <c r="H1" s="160"/>
      <c r="I1" s="159"/>
      <c r="J1" s="161"/>
    </row>
    <row r="2" spans="1:11" ht="33" thickBot="1" x14ac:dyDescent="0.3">
      <c r="A2" s="163" t="s">
        <v>115</v>
      </c>
      <c r="B2" s="135" t="s">
        <v>116</v>
      </c>
      <c r="C2" s="5" t="s">
        <v>117</v>
      </c>
      <c r="D2" s="136" t="s">
        <v>118</v>
      </c>
      <c r="E2" s="134" t="s">
        <v>124</v>
      </c>
      <c r="F2" s="134" t="s">
        <v>120</v>
      </c>
      <c r="G2" s="137" t="s">
        <v>125</v>
      </c>
      <c r="H2" s="137" t="s">
        <v>122</v>
      </c>
      <c r="I2" s="138" t="s">
        <v>60</v>
      </c>
      <c r="J2" s="164" t="s">
        <v>126</v>
      </c>
      <c r="K2" s="139"/>
    </row>
    <row r="3" spans="1:11" x14ac:dyDescent="0.25">
      <c r="A3" s="165" t="s">
        <v>8</v>
      </c>
      <c r="B3" s="33">
        <v>80</v>
      </c>
      <c r="C3" s="140" t="s">
        <v>82</v>
      </c>
      <c r="D3" s="141" t="s">
        <v>127</v>
      </c>
      <c r="E3" s="140" t="s">
        <v>128</v>
      </c>
      <c r="F3" s="142"/>
      <c r="G3" s="143"/>
      <c r="H3" s="126"/>
      <c r="I3" s="144"/>
      <c r="J3" s="128"/>
      <c r="K3" s="126"/>
    </row>
    <row r="4" spans="1:11" ht="26.25" x14ac:dyDescent="0.25">
      <c r="A4" s="165" t="s">
        <v>8</v>
      </c>
      <c r="B4" s="83">
        <v>0</v>
      </c>
      <c r="C4" s="13" t="s">
        <v>85</v>
      </c>
      <c r="D4" s="92" t="s">
        <v>88</v>
      </c>
      <c r="E4" s="126"/>
      <c r="F4" s="93" t="s">
        <v>129</v>
      </c>
      <c r="G4" s="94" t="s">
        <v>130</v>
      </c>
      <c r="H4" s="126"/>
      <c r="I4" s="88" t="s">
        <v>131</v>
      </c>
      <c r="J4" s="128"/>
      <c r="K4" s="145"/>
    </row>
    <row r="5" spans="1:11" x14ac:dyDescent="0.25">
      <c r="A5" s="165" t="s">
        <v>10</v>
      </c>
      <c r="B5" s="129" t="s">
        <v>63</v>
      </c>
      <c r="C5" s="13" t="s">
        <v>85</v>
      </c>
      <c r="D5" s="92" t="s">
        <v>91</v>
      </c>
      <c r="E5" s="126"/>
      <c r="F5" s="93" t="s">
        <v>92</v>
      </c>
      <c r="G5" s="94" t="s">
        <v>132</v>
      </c>
      <c r="H5" s="81">
        <v>709.67935900000009</v>
      </c>
      <c r="I5" s="146" t="s">
        <v>28</v>
      </c>
      <c r="J5" s="128"/>
      <c r="K5" s="126"/>
    </row>
    <row r="6" spans="1:11" ht="51.75" x14ac:dyDescent="0.25">
      <c r="A6" s="166" t="s">
        <v>0</v>
      </c>
      <c r="B6" s="147">
        <v>15326.19</v>
      </c>
      <c r="C6" s="140" t="s">
        <v>80</v>
      </c>
      <c r="D6" s="148"/>
      <c r="E6" s="126"/>
      <c r="F6" s="126"/>
      <c r="G6" s="88" t="s">
        <v>133</v>
      </c>
      <c r="H6" s="126"/>
      <c r="I6" s="144"/>
      <c r="J6" s="128"/>
      <c r="K6" s="145"/>
    </row>
    <row r="7" spans="1:11" ht="26.25" x14ac:dyDescent="0.25">
      <c r="A7" s="167" t="s">
        <v>0</v>
      </c>
      <c r="B7" s="149">
        <v>520</v>
      </c>
      <c r="C7" s="140" t="s">
        <v>166</v>
      </c>
      <c r="D7" s="141" t="s">
        <v>134</v>
      </c>
      <c r="E7" s="150" t="s">
        <v>135</v>
      </c>
      <c r="F7" s="145"/>
      <c r="G7" s="151"/>
      <c r="H7" s="145"/>
      <c r="I7" s="144"/>
      <c r="J7" s="168" t="s">
        <v>136</v>
      </c>
      <c r="K7" s="126"/>
    </row>
    <row r="8" spans="1:11" ht="26.25" x14ac:dyDescent="0.25">
      <c r="A8" s="165" t="s">
        <v>0</v>
      </c>
      <c r="B8" s="83">
        <v>75220.297449999984</v>
      </c>
      <c r="C8" s="13" t="s">
        <v>85</v>
      </c>
      <c r="D8" s="92" t="s">
        <v>137</v>
      </c>
      <c r="E8" s="126"/>
      <c r="F8" s="93" t="s">
        <v>138</v>
      </c>
      <c r="G8" s="94" t="s">
        <v>139</v>
      </c>
      <c r="H8" s="126"/>
      <c r="I8" s="144"/>
      <c r="J8" s="128"/>
      <c r="K8" s="126"/>
    </row>
    <row r="9" spans="1:11" x14ac:dyDescent="0.25">
      <c r="A9" s="167" t="s">
        <v>3</v>
      </c>
      <c r="B9" s="149">
        <v>933</v>
      </c>
      <c r="C9" s="140" t="s">
        <v>82</v>
      </c>
      <c r="D9" s="141" t="s">
        <v>140</v>
      </c>
      <c r="E9" s="152" t="s">
        <v>84</v>
      </c>
      <c r="F9" s="142"/>
      <c r="G9" s="151"/>
      <c r="H9" s="145"/>
      <c r="I9" s="145"/>
      <c r="J9" s="169"/>
      <c r="K9" s="145"/>
    </row>
    <row r="10" spans="1:11" ht="26.25" x14ac:dyDescent="0.25">
      <c r="A10" s="165" t="s">
        <v>3</v>
      </c>
      <c r="B10" s="83">
        <v>0</v>
      </c>
      <c r="C10" s="13" t="s">
        <v>85</v>
      </c>
      <c r="D10" s="92" t="s">
        <v>86</v>
      </c>
      <c r="E10" s="126"/>
      <c r="F10" s="93">
        <v>103</v>
      </c>
      <c r="G10" s="94" t="s">
        <v>141</v>
      </c>
      <c r="H10" s="126"/>
      <c r="I10" s="88" t="s">
        <v>131</v>
      </c>
      <c r="J10" s="128"/>
      <c r="K10" s="126"/>
    </row>
    <row r="11" spans="1:11" ht="39" x14ac:dyDescent="0.25">
      <c r="A11" s="166" t="s">
        <v>164</v>
      </c>
      <c r="B11" s="86">
        <v>8702.7392099999961</v>
      </c>
      <c r="C11" s="140" t="s">
        <v>80</v>
      </c>
      <c r="D11" s="148"/>
      <c r="E11" s="126"/>
      <c r="F11" s="153"/>
      <c r="G11" s="88" t="s">
        <v>142</v>
      </c>
      <c r="H11" s="126"/>
      <c r="I11" s="144"/>
      <c r="J11" s="128"/>
      <c r="K11" s="126"/>
    </row>
    <row r="12" spans="1:11" x14ac:dyDescent="0.25">
      <c r="A12" s="166" t="s">
        <v>164</v>
      </c>
      <c r="B12" s="149">
        <v>20000</v>
      </c>
      <c r="C12" s="140" t="s">
        <v>82</v>
      </c>
      <c r="D12" s="90" t="s">
        <v>143</v>
      </c>
      <c r="E12" s="152" t="s">
        <v>84</v>
      </c>
      <c r="F12" s="142"/>
      <c r="G12" s="151"/>
      <c r="H12" s="145"/>
      <c r="I12" s="145"/>
      <c r="J12" s="169"/>
      <c r="K12" s="1"/>
    </row>
    <row r="13" spans="1:11" x14ac:dyDescent="0.25">
      <c r="A13" s="166" t="s">
        <v>164</v>
      </c>
      <c r="B13" s="83">
        <v>45534.35017000002</v>
      </c>
      <c r="C13" s="13" t="s">
        <v>85</v>
      </c>
      <c r="D13" s="92" t="s">
        <v>144</v>
      </c>
      <c r="E13" s="126"/>
      <c r="F13" s="93" t="s">
        <v>145</v>
      </c>
      <c r="G13" s="162" t="s">
        <v>146</v>
      </c>
      <c r="H13" s="126"/>
      <c r="I13" s="144"/>
      <c r="J13" s="128"/>
      <c r="K13" s="1"/>
    </row>
    <row r="14" spans="1:11" ht="26.25" x14ac:dyDescent="0.25">
      <c r="A14" s="166" t="s">
        <v>6</v>
      </c>
      <c r="B14" s="147">
        <v>20449</v>
      </c>
      <c r="C14" s="140" t="s">
        <v>80</v>
      </c>
      <c r="D14" s="148"/>
      <c r="E14" s="126"/>
      <c r="F14" s="153"/>
      <c r="G14" s="88" t="s">
        <v>147</v>
      </c>
      <c r="H14" s="126"/>
      <c r="I14" s="144"/>
      <c r="J14" s="128"/>
      <c r="K14" s="126"/>
    </row>
    <row r="15" spans="1:11" x14ac:dyDescent="0.25">
      <c r="A15" s="167" t="s">
        <v>12</v>
      </c>
      <c r="B15" s="149">
        <v>150</v>
      </c>
      <c r="C15" s="140" t="s">
        <v>82</v>
      </c>
      <c r="D15" s="141" t="s">
        <v>148</v>
      </c>
      <c r="E15" s="152" t="s">
        <v>84</v>
      </c>
      <c r="F15" s="142"/>
      <c r="G15" s="151"/>
      <c r="H15" s="145"/>
      <c r="I15" s="145"/>
      <c r="J15" s="169"/>
      <c r="K15" s="126"/>
    </row>
    <row r="16" spans="1:11" x14ac:dyDescent="0.25">
      <c r="A16" s="167" t="s">
        <v>12</v>
      </c>
      <c r="B16" s="83">
        <v>0</v>
      </c>
      <c r="C16" s="13" t="s">
        <v>85</v>
      </c>
      <c r="D16" s="92" t="s">
        <v>96</v>
      </c>
      <c r="E16" s="126"/>
      <c r="F16" s="93" t="s">
        <v>97</v>
      </c>
      <c r="G16" s="94" t="s">
        <v>165</v>
      </c>
      <c r="H16" s="126"/>
      <c r="I16" s="88" t="s">
        <v>149</v>
      </c>
      <c r="J16" s="128"/>
      <c r="K16" s="126"/>
    </row>
    <row r="17" spans="1:11" x14ac:dyDescent="0.25">
      <c r="A17" s="165" t="s">
        <v>13</v>
      </c>
      <c r="B17" s="129" t="s">
        <v>63</v>
      </c>
      <c r="C17" s="13" t="s">
        <v>85</v>
      </c>
      <c r="D17" s="92" t="s">
        <v>99</v>
      </c>
      <c r="E17" s="126"/>
      <c r="F17" s="93" t="s">
        <v>100</v>
      </c>
      <c r="G17" s="94" t="s">
        <v>150</v>
      </c>
      <c r="H17" s="81">
        <v>4703.0971439999994</v>
      </c>
      <c r="I17" s="146" t="s">
        <v>29</v>
      </c>
      <c r="J17" s="128"/>
      <c r="K17" s="145"/>
    </row>
    <row r="18" spans="1:11" ht="26.25" x14ac:dyDescent="0.25">
      <c r="A18" s="165" t="s">
        <v>14</v>
      </c>
      <c r="B18" s="83">
        <v>0</v>
      </c>
      <c r="C18" s="13" t="s">
        <v>85</v>
      </c>
      <c r="D18" s="92" t="s">
        <v>102</v>
      </c>
      <c r="E18" s="126"/>
      <c r="F18" s="97" t="s">
        <v>151</v>
      </c>
      <c r="G18" s="94" t="s">
        <v>152</v>
      </c>
      <c r="H18" s="126"/>
      <c r="I18" s="88" t="s">
        <v>131</v>
      </c>
      <c r="J18" s="128"/>
      <c r="K18" s="126"/>
    </row>
    <row r="19" spans="1:11" ht="26.25" x14ac:dyDescent="0.25">
      <c r="A19" s="166" t="s">
        <v>16</v>
      </c>
      <c r="B19" s="86">
        <v>5748.4823989999995</v>
      </c>
      <c r="C19" s="140" t="s">
        <v>80</v>
      </c>
      <c r="D19" s="148"/>
      <c r="E19" s="153"/>
      <c r="F19" s="126"/>
      <c r="G19" s="88" t="s">
        <v>153</v>
      </c>
      <c r="H19" s="126"/>
      <c r="I19" s="144"/>
      <c r="J19" s="128"/>
      <c r="K19" s="126"/>
    </row>
    <row r="20" spans="1:11" ht="26.25" x14ac:dyDescent="0.25">
      <c r="A20" s="165" t="s">
        <v>16</v>
      </c>
      <c r="B20" s="83">
        <v>0</v>
      </c>
      <c r="C20" s="13" t="s">
        <v>85</v>
      </c>
      <c r="D20" s="92" t="s">
        <v>106</v>
      </c>
      <c r="E20" s="126"/>
      <c r="F20" s="154" t="s">
        <v>154</v>
      </c>
      <c r="G20" s="94" t="s">
        <v>155</v>
      </c>
      <c r="H20" s="126"/>
      <c r="I20" s="88" t="s">
        <v>131</v>
      </c>
      <c r="J20" s="128"/>
      <c r="K20" s="126"/>
    </row>
    <row r="21" spans="1:11" x14ac:dyDescent="0.25">
      <c r="A21" s="165" t="s">
        <v>17</v>
      </c>
      <c r="B21" s="83">
        <v>85057.277100000007</v>
      </c>
      <c r="C21" s="13" t="s">
        <v>85</v>
      </c>
      <c r="D21" s="92" t="s">
        <v>156</v>
      </c>
      <c r="E21" s="126"/>
      <c r="F21" s="93" t="s">
        <v>157</v>
      </c>
      <c r="G21" s="155" t="s">
        <v>158</v>
      </c>
      <c r="H21" s="126"/>
      <c r="I21" s="144"/>
      <c r="J21" s="128"/>
      <c r="K21" s="126"/>
    </row>
    <row r="22" spans="1:11" ht="26.25" x14ac:dyDescent="0.25">
      <c r="A22" s="166" t="s">
        <v>18</v>
      </c>
      <c r="B22" s="147">
        <v>400</v>
      </c>
      <c r="C22" s="140" t="s">
        <v>80</v>
      </c>
      <c r="D22" s="148"/>
      <c r="E22" s="126"/>
      <c r="F22" s="126"/>
      <c r="G22" s="88" t="s">
        <v>922</v>
      </c>
      <c r="H22" s="126"/>
      <c r="I22" s="144"/>
      <c r="J22" s="128"/>
      <c r="K22" s="126"/>
    </row>
    <row r="23" spans="1:11" x14ac:dyDescent="0.25">
      <c r="A23" s="170" t="s">
        <v>19</v>
      </c>
      <c r="B23" s="177" t="s">
        <v>109</v>
      </c>
      <c r="C23" s="140" t="s">
        <v>80</v>
      </c>
      <c r="D23" s="126"/>
      <c r="E23" s="126"/>
      <c r="F23" s="126"/>
      <c r="G23" s="156" t="s">
        <v>159</v>
      </c>
      <c r="H23" s="126"/>
      <c r="I23" s="157" t="s">
        <v>160</v>
      </c>
      <c r="J23" s="128"/>
      <c r="K23" s="126"/>
    </row>
    <row r="24" spans="1:11" ht="26.25" x14ac:dyDescent="0.25">
      <c r="A24" s="166" t="s">
        <v>20</v>
      </c>
      <c r="B24" s="147">
        <v>374</v>
      </c>
      <c r="C24" s="140" t="s">
        <v>80</v>
      </c>
      <c r="D24" s="126"/>
      <c r="E24" s="126"/>
      <c r="F24" s="126"/>
      <c r="G24" s="88" t="s">
        <v>923</v>
      </c>
      <c r="H24" s="126"/>
      <c r="I24" s="152"/>
      <c r="J24" s="128"/>
      <c r="K24" s="126"/>
    </row>
    <row r="25" spans="1:11" x14ac:dyDescent="0.25">
      <c r="A25" s="171" t="s">
        <v>21</v>
      </c>
      <c r="B25" s="177" t="s">
        <v>109</v>
      </c>
      <c r="C25" s="140" t="s">
        <v>80</v>
      </c>
      <c r="D25" s="126"/>
      <c r="E25" s="126"/>
      <c r="F25" s="126"/>
      <c r="G25" s="156" t="s">
        <v>161</v>
      </c>
      <c r="H25" s="126"/>
      <c r="I25" s="157" t="s">
        <v>160</v>
      </c>
      <c r="J25" s="128"/>
      <c r="K25" s="126"/>
    </row>
    <row r="26" spans="1:11" ht="15.75" thickBot="1" x14ac:dyDescent="0.3">
      <c r="A26" s="172" t="s">
        <v>22</v>
      </c>
      <c r="B26" s="178" t="s">
        <v>109</v>
      </c>
      <c r="C26" s="173" t="s">
        <v>80</v>
      </c>
      <c r="D26" s="132"/>
      <c r="E26" s="132"/>
      <c r="F26" s="132"/>
      <c r="G26" s="174" t="s">
        <v>162</v>
      </c>
      <c r="H26" s="132"/>
      <c r="I26" s="175" t="s">
        <v>160</v>
      </c>
      <c r="J26" s="176"/>
      <c r="K26" s="126"/>
    </row>
    <row r="27" spans="1:11" ht="15.75" thickBot="1" x14ac:dyDescent="0.3"/>
    <row r="28" spans="1:11" x14ac:dyDescent="0.25">
      <c r="A28" s="101" t="s">
        <v>114</v>
      </c>
      <c r="B28" s="102"/>
      <c r="C28" s="102"/>
      <c r="D28" s="102"/>
      <c r="E28" s="102"/>
      <c r="F28" s="102"/>
      <c r="G28" s="103"/>
      <c r="H28" s="104"/>
      <c r="I28" s="105"/>
    </row>
    <row r="29" spans="1:11" ht="33" thickBot="1" x14ac:dyDescent="0.3">
      <c r="A29" s="106" t="s">
        <v>115</v>
      </c>
      <c r="B29" s="107" t="s">
        <v>116</v>
      </c>
      <c r="C29" s="108" t="s">
        <v>117</v>
      </c>
      <c r="D29" s="108" t="s">
        <v>118</v>
      </c>
      <c r="E29" s="109" t="s">
        <v>119</v>
      </c>
      <c r="F29" s="110" t="s">
        <v>120</v>
      </c>
      <c r="G29" s="111" t="s">
        <v>121</v>
      </c>
      <c r="H29" s="112" t="s">
        <v>122</v>
      </c>
      <c r="I29" s="113" t="s">
        <v>123</v>
      </c>
    </row>
    <row r="30" spans="1:11" x14ac:dyDescent="0.25">
      <c r="A30" s="115" t="s">
        <v>8</v>
      </c>
      <c r="B30" s="83">
        <v>1521.3000000000002</v>
      </c>
      <c r="C30" s="13" t="s">
        <v>85</v>
      </c>
      <c r="D30" s="92" t="s">
        <v>88</v>
      </c>
      <c r="E30" s="116"/>
      <c r="F30" s="93" t="s">
        <v>89</v>
      </c>
      <c r="G30" s="94" t="s">
        <v>90</v>
      </c>
      <c r="H30" s="116"/>
      <c r="I30" s="117"/>
    </row>
    <row r="31" spans="1:11" x14ac:dyDescent="0.25">
      <c r="A31" s="115" t="s">
        <v>10</v>
      </c>
      <c r="B31" s="118" t="s">
        <v>63</v>
      </c>
      <c r="C31" s="13" t="s">
        <v>85</v>
      </c>
      <c r="D31" s="92" t="s">
        <v>91</v>
      </c>
      <c r="E31" s="116"/>
      <c r="F31" s="95" t="s">
        <v>92</v>
      </c>
      <c r="G31" s="94" t="s">
        <v>93</v>
      </c>
      <c r="H31" s="31">
        <v>40047.826838000001</v>
      </c>
      <c r="I31" s="119" t="s">
        <v>28</v>
      </c>
    </row>
    <row r="32" spans="1:11" ht="26.25" x14ac:dyDescent="0.25">
      <c r="A32" s="120" t="s">
        <v>0</v>
      </c>
      <c r="B32" s="86">
        <v>5160.53</v>
      </c>
      <c r="C32" s="13" t="s">
        <v>80</v>
      </c>
      <c r="D32" s="87"/>
      <c r="E32" s="116"/>
      <c r="F32" s="2"/>
      <c r="G32" s="88" t="s">
        <v>81</v>
      </c>
      <c r="H32" s="116"/>
      <c r="I32" s="117"/>
    </row>
    <row r="33" spans="1:9" x14ac:dyDescent="0.25">
      <c r="A33" s="121" t="s">
        <v>3</v>
      </c>
      <c r="B33" s="89">
        <v>150</v>
      </c>
      <c r="C33" s="13" t="s">
        <v>82</v>
      </c>
      <c r="D33" s="90" t="s">
        <v>83</v>
      </c>
      <c r="E33" s="91" t="s">
        <v>84</v>
      </c>
      <c r="F33" s="116"/>
      <c r="G33" s="122"/>
      <c r="H33" s="116"/>
      <c r="I33" s="117"/>
    </row>
    <row r="34" spans="1:9" x14ac:dyDescent="0.25">
      <c r="A34" s="121" t="s">
        <v>3</v>
      </c>
      <c r="B34" s="83">
        <v>562.86672700000008</v>
      </c>
      <c r="C34" s="13" t="s">
        <v>85</v>
      </c>
      <c r="D34" s="92" t="s">
        <v>86</v>
      </c>
      <c r="E34" s="116"/>
      <c r="F34" s="93">
        <v>103</v>
      </c>
      <c r="G34" s="94" t="s">
        <v>921</v>
      </c>
      <c r="H34" s="116"/>
      <c r="I34" s="117"/>
    </row>
    <row r="35" spans="1:9" x14ac:dyDescent="0.25">
      <c r="A35" s="3" t="s">
        <v>5</v>
      </c>
      <c r="B35" s="86">
        <v>14788.555038000002</v>
      </c>
      <c r="C35" s="13" t="s">
        <v>80</v>
      </c>
      <c r="D35" s="87"/>
      <c r="E35" s="116"/>
      <c r="F35" s="2"/>
      <c r="G35" s="88" t="s">
        <v>87</v>
      </c>
      <c r="H35" s="116"/>
      <c r="I35" s="117"/>
    </row>
    <row r="36" spans="1:9" x14ac:dyDescent="0.25">
      <c r="A36" s="115" t="s">
        <v>6</v>
      </c>
      <c r="B36" s="118">
        <v>0</v>
      </c>
      <c r="C36" s="13" t="s">
        <v>80</v>
      </c>
      <c r="D36" s="92"/>
      <c r="E36" s="116"/>
      <c r="F36" s="95"/>
      <c r="G36" s="88" t="s">
        <v>94</v>
      </c>
      <c r="H36" s="31"/>
      <c r="I36" s="123" t="s">
        <v>95</v>
      </c>
    </row>
    <row r="37" spans="1:9" x14ac:dyDescent="0.25">
      <c r="A37" s="115" t="s">
        <v>12</v>
      </c>
      <c r="B37" s="83">
        <f>2258.701241-280</f>
        <v>1978.7012410000002</v>
      </c>
      <c r="C37" s="13" t="s">
        <v>85</v>
      </c>
      <c r="D37" s="92" t="s">
        <v>96</v>
      </c>
      <c r="E37" s="116"/>
      <c r="F37" s="93" t="s">
        <v>97</v>
      </c>
      <c r="G37" s="94" t="s">
        <v>98</v>
      </c>
      <c r="H37" s="31"/>
      <c r="I37" s="124"/>
    </row>
    <row r="38" spans="1:9" s="1" customFormat="1" x14ac:dyDescent="0.25">
      <c r="A38" s="115" t="s">
        <v>12</v>
      </c>
      <c r="B38" s="83">
        <v>280</v>
      </c>
      <c r="C38" s="13"/>
      <c r="D38" s="225" t="s">
        <v>633</v>
      </c>
      <c r="E38" s="13" t="s">
        <v>128</v>
      </c>
      <c r="F38" s="93"/>
      <c r="G38" s="94"/>
      <c r="H38" s="31"/>
      <c r="I38" s="124"/>
    </row>
    <row r="39" spans="1:9" x14ac:dyDescent="0.25">
      <c r="A39" s="115" t="s">
        <v>13</v>
      </c>
      <c r="B39" s="118" t="s">
        <v>63</v>
      </c>
      <c r="C39" s="13" t="s">
        <v>85</v>
      </c>
      <c r="D39" s="92" t="s">
        <v>99</v>
      </c>
      <c r="E39" s="116"/>
      <c r="F39" s="93" t="s">
        <v>100</v>
      </c>
      <c r="G39" s="96" t="s">
        <v>101</v>
      </c>
      <c r="H39" s="31">
        <v>22454.982652999999</v>
      </c>
      <c r="I39" s="125" t="s">
        <v>29</v>
      </c>
    </row>
    <row r="40" spans="1:9" x14ac:dyDescent="0.25">
      <c r="A40" s="115" t="s">
        <v>14</v>
      </c>
      <c r="B40" s="83">
        <v>9659</v>
      </c>
      <c r="C40" s="13" t="s">
        <v>85</v>
      </c>
      <c r="D40" s="92" t="s">
        <v>102</v>
      </c>
      <c r="E40" s="116"/>
      <c r="F40" s="97" t="s">
        <v>103</v>
      </c>
      <c r="G40" s="94" t="s">
        <v>104</v>
      </c>
      <c r="H40" s="31">
        <v>9659</v>
      </c>
      <c r="I40" s="119" t="s">
        <v>28</v>
      </c>
    </row>
    <row r="41" spans="1:9" x14ac:dyDescent="0.25">
      <c r="A41" s="115" t="s">
        <v>16</v>
      </c>
      <c r="B41" s="86">
        <v>12132.335376000003</v>
      </c>
      <c r="C41" s="13" t="s">
        <v>80</v>
      </c>
      <c r="D41" s="98"/>
      <c r="E41" s="126"/>
      <c r="F41" s="127"/>
      <c r="G41" s="88" t="s">
        <v>105</v>
      </c>
      <c r="H41" s="116"/>
      <c r="I41" s="128"/>
    </row>
    <row r="42" spans="1:9" x14ac:dyDescent="0.25">
      <c r="A42" s="115" t="s">
        <v>16</v>
      </c>
      <c r="B42" s="129" t="s">
        <v>63</v>
      </c>
      <c r="C42" s="13" t="s">
        <v>85</v>
      </c>
      <c r="D42" s="92" t="s">
        <v>106</v>
      </c>
      <c r="E42" s="126"/>
      <c r="F42" s="99">
        <v>90</v>
      </c>
      <c r="G42" s="100" t="s">
        <v>107</v>
      </c>
      <c r="H42" s="116"/>
      <c r="I42" s="130" t="s">
        <v>108</v>
      </c>
    </row>
    <row r="43" spans="1:9" s="1" customFormat="1" x14ac:dyDescent="0.25">
      <c r="A43" s="3" t="s">
        <v>7</v>
      </c>
      <c r="B43" s="133" t="s">
        <v>109</v>
      </c>
      <c r="C43" s="13" t="s">
        <v>82</v>
      </c>
      <c r="D43" s="90" t="s">
        <v>847</v>
      </c>
      <c r="E43" s="248" t="s">
        <v>846</v>
      </c>
      <c r="F43" s="99"/>
      <c r="G43" s="100"/>
      <c r="H43" s="116"/>
      <c r="I43" s="131" t="s">
        <v>111</v>
      </c>
    </row>
    <row r="44" spans="1:9" x14ac:dyDescent="0.25">
      <c r="A44" s="115" t="s">
        <v>21</v>
      </c>
      <c r="B44" s="133" t="s">
        <v>109</v>
      </c>
      <c r="C44" s="13" t="s">
        <v>80</v>
      </c>
      <c r="D44" s="92"/>
      <c r="E44" s="126"/>
      <c r="F44" s="99"/>
      <c r="G44" s="88" t="s">
        <v>110</v>
      </c>
      <c r="H44" s="116"/>
      <c r="I44" s="131" t="s">
        <v>111</v>
      </c>
    </row>
    <row r="45" spans="1:9" ht="26.25" x14ac:dyDescent="0.25">
      <c r="A45" s="115" t="s">
        <v>22</v>
      </c>
      <c r="B45" s="133" t="s">
        <v>109</v>
      </c>
      <c r="C45" s="13" t="s">
        <v>80</v>
      </c>
      <c r="D45" s="92"/>
      <c r="E45" s="126"/>
      <c r="F45" s="99"/>
      <c r="G45" s="88" t="s">
        <v>112</v>
      </c>
      <c r="H45" s="116"/>
      <c r="I45" s="131" t="s">
        <v>111</v>
      </c>
    </row>
    <row r="46" spans="1:9" x14ac:dyDescent="0.25">
      <c r="A46" s="115" t="s">
        <v>23</v>
      </c>
      <c r="B46" s="133" t="s">
        <v>109</v>
      </c>
      <c r="C46" s="13" t="s">
        <v>80</v>
      </c>
      <c r="D46" s="92"/>
      <c r="E46" s="126"/>
      <c r="F46" s="99"/>
      <c r="G46" s="88" t="s">
        <v>113</v>
      </c>
      <c r="H46" s="116"/>
      <c r="I46" s="131" t="s">
        <v>111</v>
      </c>
    </row>
    <row r="47" spans="1:9" ht="6.75" customHeight="1" thickBot="1" x14ac:dyDescent="0.3">
      <c r="A47" s="299"/>
      <c r="B47" s="300"/>
      <c r="C47" s="300"/>
      <c r="D47" s="300"/>
      <c r="E47" s="300"/>
      <c r="F47" s="300"/>
      <c r="G47" s="301"/>
      <c r="H47" s="300"/>
      <c r="I47" s="302"/>
    </row>
    <row r="59" spans="4:4" x14ac:dyDescent="0.25">
      <c r="D59" s="1"/>
    </row>
  </sheetData>
  <conditionalFormatting sqref="F41:G41 D42 G42:G43 G45:G46 D45:D46">
    <cfRule type="notContainsBlanks" dxfId="2" priority="5">
      <formula>LEN(TRIM(D41))&gt;0</formula>
    </cfRule>
  </conditionalFormatting>
  <conditionalFormatting sqref="G44 D44">
    <cfRule type="notContainsBlanks" dxfId="1" priority="4">
      <formula>LEN(TRIM(D44))&gt;0</formula>
    </cfRule>
  </conditionalFormatting>
  <conditionalFormatting sqref="A25">
    <cfRule type="notContainsBlanks" dxfId="0" priority="2">
      <formula>LEN(TRIM(A25))&gt;0</formula>
    </cfRule>
  </conditionalFormatting>
  <hyperlinks>
    <hyperlink ref="D30" r:id="rId1" display="Benin"/>
    <hyperlink ref="D31" r:id="rId2" display="Cabo Verde"/>
    <hyperlink ref="D33" r:id="rId3" display="https://www.thegef.org/project/creation-loungo-bay-marine-protected-area-support-turtles-conservation-congo"/>
    <hyperlink ref="D34" r:id="rId4" display="Congo"/>
    <hyperlink ref="D37" r:id="rId5" display="Gambia"/>
    <hyperlink ref="D39" r:id="rId6" display="Ghana"/>
    <hyperlink ref="D40" r:id="rId7" display="Guinea"/>
    <hyperlink ref="D42" r:id="rId8" display="Liberia"/>
    <hyperlink ref="D3" r:id="rId9" display="https://www.thegef.org/project/sustainable-forest-management-and-conservation-project-central-and-south-benin"/>
    <hyperlink ref="D4" r:id="rId10" display="Benin"/>
    <hyperlink ref="D5" r:id="rId11" display="Cabo Verde"/>
    <hyperlink ref="D7" r:id="rId12" display="https://www.thegef.org/project/sustainable-farming-and-critical-habitat-conservation-achieve-biodiversity-mainstreaming-and"/>
    <hyperlink ref="J7" r:id="rId13" display="https://www.thegef.org/project/sustainable-forest-management-under-authority-cameroonian-councils"/>
    <hyperlink ref="D8" r:id="rId14" display="Cameroon"/>
    <hyperlink ref="D9" r:id="rId15" display="https://www.thegef.org/project/creation-conkouati-dimonika-pa-complex-and-development-community-private-sector"/>
    <hyperlink ref="D10" r:id="rId16" display="Congo"/>
    <hyperlink ref="D12" r:id="rId17" display="https://www.thegef.org/project/democratic-republic-congo-conservation-trust-fund-af-national-parks-network-rehabilitation"/>
    <hyperlink ref="D13" r:id="rId18" display="Democratic Republic of the Congo"/>
    <hyperlink ref="D15" r:id="rId19" display="https://www.thegef.org/project/gambia-protected-areas-network-and-community-livelihood-project"/>
    <hyperlink ref="D16" r:id="rId20" display="Gambia (the)"/>
    <hyperlink ref="D17" r:id="rId21" display="Ghana"/>
    <hyperlink ref="D18" r:id="rId22" display="Guinea"/>
    <hyperlink ref="D20" r:id="rId23" display="Liberia"/>
    <hyperlink ref="D21" r:id="rId24" display="Mali"/>
    <hyperlink ref="D38" r:id="rId25" display="https://www.thegef.org/project/landscape-planning-and-restoration-improve-ecosystem-services-and-livelihoods-expand-and"/>
    <hyperlink ref="D43" r:id="rId26"/>
  </hyperlinks>
  <pageMargins left="0.7" right="0.7" top="0.75" bottom="0.75" header="0.3" footer="0.3"/>
  <pageSetup paperSize="9" orientation="portrait" r:id="rId2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8"/>
  <sheetViews>
    <sheetView workbookViewId="0">
      <pane ySplit="1" topLeftCell="A2" activePane="bottomLeft" state="frozen"/>
      <selection pane="bottomLeft" sqref="A1:XFD1"/>
    </sheetView>
  </sheetViews>
  <sheetFormatPr defaultRowHeight="15" x14ac:dyDescent="0.25"/>
  <cols>
    <col min="1" max="1" width="36.28515625" bestFit="1" customWidth="1"/>
    <col min="2" max="2" width="23" customWidth="1"/>
    <col min="3" max="3" width="197.5703125" customWidth="1"/>
  </cols>
  <sheetData>
    <row r="1" spans="1:3" ht="15.75" thickBot="1" x14ac:dyDescent="0.3">
      <c r="A1" s="226" t="s">
        <v>634</v>
      </c>
      <c r="B1" s="227" t="s">
        <v>24</v>
      </c>
      <c r="C1" s="228" t="s">
        <v>80</v>
      </c>
    </row>
    <row r="2" spans="1:3" x14ac:dyDescent="0.25">
      <c r="A2" s="229" t="s">
        <v>635</v>
      </c>
      <c r="B2" s="239" t="s">
        <v>9</v>
      </c>
      <c r="C2" s="239" t="s">
        <v>770</v>
      </c>
    </row>
    <row r="3" spans="1:3" x14ac:dyDescent="0.25">
      <c r="A3" s="229" t="s">
        <v>635</v>
      </c>
      <c r="B3" s="239" t="s">
        <v>9</v>
      </c>
      <c r="C3" s="239" t="s">
        <v>771</v>
      </c>
    </row>
    <row r="4" spans="1:3" x14ac:dyDescent="0.25">
      <c r="A4" s="229" t="s">
        <v>635</v>
      </c>
      <c r="B4" s="239" t="s">
        <v>9</v>
      </c>
      <c r="C4" s="239" t="s">
        <v>772</v>
      </c>
    </row>
    <row r="5" spans="1:3" x14ac:dyDescent="0.25">
      <c r="A5" s="229" t="s">
        <v>635</v>
      </c>
      <c r="B5" s="239" t="s">
        <v>0</v>
      </c>
      <c r="C5" s="239" t="s">
        <v>773</v>
      </c>
    </row>
    <row r="6" spans="1:3" x14ac:dyDescent="0.25">
      <c r="A6" s="229" t="s">
        <v>635</v>
      </c>
      <c r="B6" s="239" t="s">
        <v>0</v>
      </c>
      <c r="C6" s="239" t="s">
        <v>774</v>
      </c>
    </row>
    <row r="7" spans="1:3" x14ac:dyDescent="0.25">
      <c r="A7" s="229" t="s">
        <v>635</v>
      </c>
      <c r="B7" s="239" t="s">
        <v>1</v>
      </c>
      <c r="C7" s="239" t="s">
        <v>775</v>
      </c>
    </row>
    <row r="8" spans="1:3" x14ac:dyDescent="0.25">
      <c r="A8" s="229" t="s">
        <v>635</v>
      </c>
      <c r="B8" s="239" t="s">
        <v>1</v>
      </c>
      <c r="C8" s="239" t="s">
        <v>776</v>
      </c>
    </row>
    <row r="9" spans="1:3" x14ac:dyDescent="0.25">
      <c r="A9" s="229" t="s">
        <v>635</v>
      </c>
      <c r="B9" s="239" t="s">
        <v>1</v>
      </c>
      <c r="C9" s="239" t="s">
        <v>777</v>
      </c>
    </row>
    <row r="10" spans="1:3" x14ac:dyDescent="0.25">
      <c r="A10" s="229" t="s">
        <v>635</v>
      </c>
      <c r="B10" s="239" t="s">
        <v>1</v>
      </c>
      <c r="C10" s="239" t="s">
        <v>778</v>
      </c>
    </row>
    <row r="11" spans="1:3" ht="30" x14ac:dyDescent="0.25">
      <c r="A11" s="229" t="s">
        <v>635</v>
      </c>
      <c r="B11" s="239" t="s">
        <v>164</v>
      </c>
      <c r="C11" s="240" t="s">
        <v>817</v>
      </c>
    </row>
    <row r="12" spans="1:3" x14ac:dyDescent="0.25">
      <c r="A12" s="229" t="s">
        <v>635</v>
      </c>
      <c r="B12" s="239" t="s">
        <v>164</v>
      </c>
      <c r="C12" s="239" t="s">
        <v>779</v>
      </c>
    </row>
    <row r="13" spans="1:3" x14ac:dyDescent="0.25">
      <c r="A13" s="229" t="s">
        <v>635</v>
      </c>
      <c r="B13" s="239" t="s">
        <v>164</v>
      </c>
      <c r="C13" s="239" t="s">
        <v>780</v>
      </c>
    </row>
    <row r="14" spans="1:3" x14ac:dyDescent="0.25">
      <c r="A14" s="229" t="s">
        <v>635</v>
      </c>
      <c r="B14" s="239" t="s">
        <v>164</v>
      </c>
      <c r="C14" s="239" t="s">
        <v>781</v>
      </c>
    </row>
    <row r="15" spans="1:3" x14ac:dyDescent="0.25">
      <c r="A15" s="229" t="s">
        <v>635</v>
      </c>
      <c r="B15" s="239" t="s">
        <v>164</v>
      </c>
      <c r="C15" s="239" t="s">
        <v>782</v>
      </c>
    </row>
    <row r="16" spans="1:3" x14ac:dyDescent="0.25">
      <c r="A16" s="229" t="s">
        <v>635</v>
      </c>
      <c r="B16" s="239" t="s">
        <v>164</v>
      </c>
      <c r="C16" s="239" t="s">
        <v>783</v>
      </c>
    </row>
    <row r="17" spans="1:3" x14ac:dyDescent="0.25">
      <c r="A17" s="229" t="s">
        <v>635</v>
      </c>
      <c r="B17" s="239" t="s">
        <v>5</v>
      </c>
      <c r="C17" s="239" t="s">
        <v>784</v>
      </c>
    </row>
    <row r="18" spans="1:3" x14ac:dyDescent="0.25">
      <c r="A18" s="229" t="s">
        <v>635</v>
      </c>
      <c r="B18" s="239" t="s">
        <v>6</v>
      </c>
      <c r="C18" s="239" t="s">
        <v>785</v>
      </c>
    </row>
    <row r="19" spans="1:3" x14ac:dyDescent="0.25">
      <c r="A19" s="229" t="s">
        <v>635</v>
      </c>
      <c r="B19" s="239" t="s">
        <v>14</v>
      </c>
      <c r="C19" s="239" t="s">
        <v>786</v>
      </c>
    </row>
    <row r="20" spans="1:3" x14ac:dyDescent="0.25">
      <c r="A20" s="229" t="s">
        <v>635</v>
      </c>
      <c r="B20" s="239" t="s">
        <v>14</v>
      </c>
      <c r="C20" s="239" t="s">
        <v>787</v>
      </c>
    </row>
    <row r="21" spans="1:3" x14ac:dyDescent="0.25">
      <c r="A21" s="229" t="s">
        <v>635</v>
      </c>
      <c r="B21" s="239" t="s">
        <v>16</v>
      </c>
      <c r="C21" s="239" t="s">
        <v>788</v>
      </c>
    </row>
    <row r="22" spans="1:3" x14ac:dyDescent="0.25">
      <c r="A22" s="229" t="s">
        <v>635</v>
      </c>
      <c r="B22" s="239" t="s">
        <v>17</v>
      </c>
      <c r="C22" s="239" t="s">
        <v>789</v>
      </c>
    </row>
    <row r="23" spans="1:3" x14ac:dyDescent="0.25">
      <c r="A23" s="229" t="s">
        <v>635</v>
      </c>
      <c r="B23" s="239" t="s">
        <v>19</v>
      </c>
      <c r="C23" s="239" t="s">
        <v>790</v>
      </c>
    </row>
    <row r="24" spans="1:3" x14ac:dyDescent="0.25">
      <c r="A24" s="229" t="s">
        <v>635</v>
      </c>
      <c r="B24" s="239" t="s">
        <v>19</v>
      </c>
      <c r="C24" s="239" t="s">
        <v>791</v>
      </c>
    </row>
    <row r="25" spans="1:3" x14ac:dyDescent="0.25">
      <c r="A25" s="229" t="s">
        <v>635</v>
      </c>
      <c r="B25" s="239" t="s">
        <v>20</v>
      </c>
      <c r="C25" s="239" t="s">
        <v>792</v>
      </c>
    </row>
    <row r="26" spans="1:3" x14ac:dyDescent="0.25">
      <c r="A26" s="229" t="s">
        <v>635</v>
      </c>
      <c r="B26" s="239" t="s">
        <v>21</v>
      </c>
      <c r="C26" s="239" t="s">
        <v>793</v>
      </c>
    </row>
    <row r="27" spans="1:3" x14ac:dyDescent="0.25">
      <c r="A27" s="229" t="s">
        <v>635</v>
      </c>
      <c r="B27" s="239" t="s">
        <v>21</v>
      </c>
      <c r="C27" s="239" t="s">
        <v>794</v>
      </c>
    </row>
    <row r="28" spans="1:3" x14ac:dyDescent="0.25">
      <c r="A28" s="229" t="s">
        <v>635</v>
      </c>
      <c r="B28" s="239" t="s">
        <v>22</v>
      </c>
      <c r="C28" s="239" t="s">
        <v>795</v>
      </c>
    </row>
    <row r="29" spans="1:3" x14ac:dyDescent="0.25">
      <c r="A29" s="229" t="s">
        <v>635</v>
      </c>
      <c r="B29" s="239" t="s">
        <v>22</v>
      </c>
      <c r="C29" s="239" t="s">
        <v>796</v>
      </c>
    </row>
    <row r="30" spans="1:3" x14ac:dyDescent="0.25">
      <c r="A30" s="229" t="s">
        <v>635</v>
      </c>
      <c r="B30" s="239" t="s">
        <v>23</v>
      </c>
      <c r="C30" s="239" t="s">
        <v>797</v>
      </c>
    </row>
    <row r="31" spans="1:3" x14ac:dyDescent="0.25">
      <c r="A31" s="230" t="s">
        <v>636</v>
      </c>
      <c r="B31" s="244" t="s">
        <v>0</v>
      </c>
      <c r="C31" s="245" t="s">
        <v>680</v>
      </c>
    </row>
    <row r="32" spans="1:3" x14ac:dyDescent="0.25">
      <c r="A32" s="230" t="s">
        <v>636</v>
      </c>
      <c r="B32" s="244" t="s">
        <v>0</v>
      </c>
      <c r="C32" s="245" t="s">
        <v>681</v>
      </c>
    </row>
    <row r="33" spans="1:3" x14ac:dyDescent="0.25">
      <c r="A33" s="230" t="s">
        <v>636</v>
      </c>
      <c r="B33" s="244" t="s">
        <v>0</v>
      </c>
      <c r="C33" s="245" t="s">
        <v>682</v>
      </c>
    </row>
    <row r="34" spans="1:3" x14ac:dyDescent="0.25">
      <c r="A34" s="230" t="s">
        <v>636</v>
      </c>
      <c r="B34" s="244" t="s">
        <v>1</v>
      </c>
      <c r="C34" s="245" t="s">
        <v>683</v>
      </c>
    </row>
    <row r="35" spans="1:3" x14ac:dyDescent="0.25">
      <c r="A35" s="230" t="s">
        <v>636</v>
      </c>
      <c r="B35" s="244" t="s">
        <v>2</v>
      </c>
      <c r="C35" s="245" t="s">
        <v>684</v>
      </c>
    </row>
    <row r="36" spans="1:3" x14ac:dyDescent="0.25">
      <c r="A36" s="230" t="s">
        <v>636</v>
      </c>
      <c r="B36" s="244" t="s">
        <v>164</v>
      </c>
      <c r="C36" s="245" t="s">
        <v>685</v>
      </c>
    </row>
    <row r="37" spans="1:3" x14ac:dyDescent="0.25">
      <c r="A37" s="230" t="s">
        <v>636</v>
      </c>
      <c r="B37" s="244" t="s">
        <v>164</v>
      </c>
      <c r="C37" s="245" t="s">
        <v>906</v>
      </c>
    </row>
    <row r="38" spans="1:3" x14ac:dyDescent="0.25">
      <c r="A38" s="230" t="s">
        <v>636</v>
      </c>
      <c r="B38" s="244" t="s">
        <v>6</v>
      </c>
      <c r="C38" s="245" t="s">
        <v>686</v>
      </c>
    </row>
    <row r="39" spans="1:3" x14ac:dyDescent="0.25">
      <c r="A39" s="230" t="s">
        <v>636</v>
      </c>
      <c r="B39" s="244" t="s">
        <v>6</v>
      </c>
      <c r="C39" s="245" t="s">
        <v>687</v>
      </c>
    </row>
    <row r="40" spans="1:3" x14ac:dyDescent="0.25">
      <c r="A40" s="230" t="s">
        <v>636</v>
      </c>
      <c r="B40" s="244" t="s">
        <v>6</v>
      </c>
      <c r="C40" s="245" t="s">
        <v>688</v>
      </c>
    </row>
    <row r="41" spans="1:3" x14ac:dyDescent="0.25">
      <c r="A41" s="230" t="s">
        <v>636</v>
      </c>
      <c r="B41" s="244" t="s">
        <v>14</v>
      </c>
      <c r="C41" s="245" t="s">
        <v>689</v>
      </c>
    </row>
    <row r="42" spans="1:3" x14ac:dyDescent="0.25">
      <c r="A42" s="230" t="s">
        <v>636</v>
      </c>
      <c r="B42" s="244" t="s">
        <v>16</v>
      </c>
      <c r="C42" s="245" t="s">
        <v>690</v>
      </c>
    </row>
    <row r="43" spans="1:3" x14ac:dyDescent="0.25">
      <c r="A43" s="230" t="s">
        <v>636</v>
      </c>
      <c r="B43" s="244" t="s">
        <v>17</v>
      </c>
      <c r="C43" s="245" t="s">
        <v>691</v>
      </c>
    </row>
    <row r="44" spans="1:3" x14ac:dyDescent="0.25">
      <c r="A44" s="230" t="s">
        <v>636</v>
      </c>
      <c r="B44" s="244" t="s">
        <v>17</v>
      </c>
      <c r="C44" s="245" t="s">
        <v>692</v>
      </c>
    </row>
    <row r="45" spans="1:3" x14ac:dyDescent="0.25">
      <c r="A45" s="230" t="s">
        <v>636</v>
      </c>
      <c r="B45" s="244" t="s">
        <v>19</v>
      </c>
      <c r="C45" s="245" t="s">
        <v>693</v>
      </c>
    </row>
    <row r="46" spans="1:3" x14ac:dyDescent="0.25">
      <c r="A46" s="230" t="s">
        <v>636</v>
      </c>
      <c r="B46" s="244" t="s">
        <v>20</v>
      </c>
      <c r="C46" s="245" t="s">
        <v>694</v>
      </c>
    </row>
    <row r="47" spans="1:3" x14ac:dyDescent="0.25">
      <c r="A47" s="230" t="s">
        <v>636</v>
      </c>
      <c r="B47" s="244" t="s">
        <v>21</v>
      </c>
      <c r="C47" s="245" t="s">
        <v>702</v>
      </c>
    </row>
    <row r="48" spans="1:3" x14ac:dyDescent="0.25">
      <c r="A48" s="230" t="s">
        <v>636</v>
      </c>
      <c r="B48" s="244" t="s">
        <v>21</v>
      </c>
      <c r="C48" s="245" t="s">
        <v>703</v>
      </c>
    </row>
    <row r="49" spans="1:3" ht="30" x14ac:dyDescent="0.25">
      <c r="A49" s="230" t="s">
        <v>636</v>
      </c>
      <c r="B49" s="244" t="s">
        <v>21</v>
      </c>
      <c r="C49" s="245" t="s">
        <v>695</v>
      </c>
    </row>
    <row r="50" spans="1:3" x14ac:dyDescent="0.25">
      <c r="A50" s="230" t="s">
        <v>636</v>
      </c>
      <c r="B50" s="244" t="s">
        <v>21</v>
      </c>
      <c r="C50" s="245" t="s">
        <v>696</v>
      </c>
    </row>
    <row r="51" spans="1:3" ht="30" x14ac:dyDescent="0.25">
      <c r="A51" s="230" t="s">
        <v>636</v>
      </c>
      <c r="B51" s="244" t="s">
        <v>22</v>
      </c>
      <c r="C51" s="245" t="s">
        <v>697</v>
      </c>
    </row>
    <row r="52" spans="1:3" x14ac:dyDescent="0.25">
      <c r="A52" s="230" t="s">
        <v>636</v>
      </c>
      <c r="B52" s="244" t="s">
        <v>23</v>
      </c>
      <c r="C52" s="245" t="s">
        <v>698</v>
      </c>
    </row>
    <row r="53" spans="1:3" x14ac:dyDescent="0.25">
      <c r="A53" s="230" t="s">
        <v>636</v>
      </c>
      <c r="B53" s="244" t="s">
        <v>23</v>
      </c>
      <c r="C53" s="245" t="s">
        <v>699</v>
      </c>
    </row>
    <row r="54" spans="1:3" x14ac:dyDescent="0.25">
      <c r="A54" s="230" t="s">
        <v>636</v>
      </c>
      <c r="B54" s="244" t="s">
        <v>23</v>
      </c>
      <c r="C54" s="245" t="s">
        <v>700</v>
      </c>
    </row>
    <row r="55" spans="1:3" x14ac:dyDescent="0.25">
      <c r="A55" s="230" t="s">
        <v>636</v>
      </c>
      <c r="B55" s="244" t="s">
        <v>23</v>
      </c>
      <c r="C55" s="245" t="s">
        <v>701</v>
      </c>
    </row>
    <row r="56" spans="1:3" x14ac:dyDescent="0.25">
      <c r="A56" s="231" t="s">
        <v>637</v>
      </c>
      <c r="B56" s="238" t="s">
        <v>0</v>
      </c>
      <c r="C56" s="238" t="s">
        <v>798</v>
      </c>
    </row>
    <row r="57" spans="1:3" x14ac:dyDescent="0.25">
      <c r="A57" s="231" t="s">
        <v>637</v>
      </c>
      <c r="B57" s="238" t="s">
        <v>0</v>
      </c>
      <c r="C57" s="238" t="s">
        <v>799</v>
      </c>
    </row>
    <row r="58" spans="1:3" x14ac:dyDescent="0.25">
      <c r="A58" s="231" t="s">
        <v>637</v>
      </c>
      <c r="B58" s="238" t="s">
        <v>0</v>
      </c>
      <c r="C58" s="238" t="s">
        <v>800</v>
      </c>
    </row>
    <row r="59" spans="1:3" x14ac:dyDescent="0.25">
      <c r="A59" s="231" t="s">
        <v>637</v>
      </c>
      <c r="B59" s="238" t="s">
        <v>0</v>
      </c>
      <c r="C59" s="238" t="s">
        <v>907</v>
      </c>
    </row>
    <row r="60" spans="1:3" x14ac:dyDescent="0.25">
      <c r="A60" s="231" t="s">
        <v>637</v>
      </c>
      <c r="B60" s="238" t="s">
        <v>164</v>
      </c>
      <c r="C60" s="238" t="s">
        <v>801</v>
      </c>
    </row>
    <row r="61" spans="1:3" x14ac:dyDescent="0.25">
      <c r="A61" s="231" t="s">
        <v>637</v>
      </c>
      <c r="B61" s="238" t="s">
        <v>164</v>
      </c>
      <c r="C61" s="238" t="s">
        <v>802</v>
      </c>
    </row>
    <row r="62" spans="1:3" x14ac:dyDescent="0.25">
      <c r="A62" s="231" t="s">
        <v>637</v>
      </c>
      <c r="B62" s="238" t="s">
        <v>164</v>
      </c>
      <c r="C62" s="238" t="s">
        <v>803</v>
      </c>
    </row>
    <row r="63" spans="1:3" ht="30" x14ac:dyDescent="0.25">
      <c r="A63" s="231" t="s">
        <v>637</v>
      </c>
      <c r="B63" s="238" t="s">
        <v>164</v>
      </c>
      <c r="C63" s="238" t="s">
        <v>804</v>
      </c>
    </row>
    <row r="64" spans="1:3" x14ac:dyDescent="0.25">
      <c r="A64" s="231" t="s">
        <v>637</v>
      </c>
      <c r="B64" s="238" t="s">
        <v>164</v>
      </c>
      <c r="C64" s="238" t="s">
        <v>818</v>
      </c>
    </row>
    <row r="65" spans="1:3" x14ac:dyDescent="0.25">
      <c r="A65" s="231" t="s">
        <v>637</v>
      </c>
      <c r="B65" s="238" t="s">
        <v>5</v>
      </c>
      <c r="C65" s="238" t="s">
        <v>805</v>
      </c>
    </row>
    <row r="66" spans="1:3" x14ac:dyDescent="0.25">
      <c r="A66" s="231" t="s">
        <v>637</v>
      </c>
      <c r="B66" s="238" t="s">
        <v>6</v>
      </c>
      <c r="C66" s="238" t="s">
        <v>806</v>
      </c>
    </row>
    <row r="67" spans="1:3" x14ac:dyDescent="0.25">
      <c r="A67" s="231" t="s">
        <v>637</v>
      </c>
      <c r="B67" s="238" t="s">
        <v>14</v>
      </c>
      <c r="C67" s="238" t="s">
        <v>807</v>
      </c>
    </row>
    <row r="68" spans="1:3" x14ac:dyDescent="0.25">
      <c r="A68" s="231" t="s">
        <v>637</v>
      </c>
      <c r="B68" s="238" t="s">
        <v>14</v>
      </c>
      <c r="C68" s="238" t="s">
        <v>808</v>
      </c>
    </row>
    <row r="69" spans="1:3" x14ac:dyDescent="0.25">
      <c r="A69" s="231" t="s">
        <v>637</v>
      </c>
      <c r="B69" s="238" t="s">
        <v>16</v>
      </c>
      <c r="C69" s="238" t="s">
        <v>809</v>
      </c>
    </row>
    <row r="70" spans="1:3" x14ac:dyDescent="0.25">
      <c r="A70" s="231" t="s">
        <v>637</v>
      </c>
      <c r="B70" s="238" t="s">
        <v>17</v>
      </c>
      <c r="C70" s="238" t="s">
        <v>810</v>
      </c>
    </row>
    <row r="71" spans="1:3" x14ac:dyDescent="0.25">
      <c r="A71" s="231" t="s">
        <v>637</v>
      </c>
      <c r="B71" s="238" t="s">
        <v>17</v>
      </c>
      <c r="C71" s="238" t="s">
        <v>811</v>
      </c>
    </row>
    <row r="72" spans="1:3" x14ac:dyDescent="0.25">
      <c r="A72" s="231" t="s">
        <v>637</v>
      </c>
      <c r="B72" s="238" t="s">
        <v>19</v>
      </c>
      <c r="C72" s="238" t="s">
        <v>812</v>
      </c>
    </row>
    <row r="73" spans="1:3" x14ac:dyDescent="0.25">
      <c r="A73" s="231" t="s">
        <v>637</v>
      </c>
      <c r="B73" s="238" t="s">
        <v>20</v>
      </c>
      <c r="C73" s="238" t="s">
        <v>813</v>
      </c>
    </row>
    <row r="74" spans="1:3" x14ac:dyDescent="0.25">
      <c r="A74" s="231" t="s">
        <v>637</v>
      </c>
      <c r="B74" s="238" t="s">
        <v>21</v>
      </c>
      <c r="C74" s="238" t="s">
        <v>814</v>
      </c>
    </row>
    <row r="75" spans="1:3" x14ac:dyDescent="0.25">
      <c r="A75" s="231" t="s">
        <v>637</v>
      </c>
      <c r="B75" s="238" t="s">
        <v>22</v>
      </c>
      <c r="C75" s="238" t="s">
        <v>815</v>
      </c>
    </row>
    <row r="76" spans="1:3" x14ac:dyDescent="0.25">
      <c r="A76" s="231" t="s">
        <v>637</v>
      </c>
      <c r="B76" s="238" t="s">
        <v>22</v>
      </c>
      <c r="C76" s="238" t="s">
        <v>816</v>
      </c>
    </row>
    <row r="77" spans="1:3" x14ac:dyDescent="0.25">
      <c r="A77" s="232" t="s">
        <v>638</v>
      </c>
      <c r="B77" s="237" t="s">
        <v>0</v>
      </c>
      <c r="C77" s="237" t="s">
        <v>704</v>
      </c>
    </row>
    <row r="78" spans="1:3" x14ac:dyDescent="0.25">
      <c r="A78" s="232" t="s">
        <v>638</v>
      </c>
      <c r="B78" s="237" t="s">
        <v>0</v>
      </c>
      <c r="C78" s="237" t="s">
        <v>705</v>
      </c>
    </row>
    <row r="79" spans="1:3" x14ac:dyDescent="0.25">
      <c r="A79" s="232" t="s">
        <v>638</v>
      </c>
      <c r="B79" s="237" t="s">
        <v>0</v>
      </c>
      <c r="C79" s="237" t="s">
        <v>706</v>
      </c>
    </row>
    <row r="80" spans="1:3" x14ac:dyDescent="0.25">
      <c r="A80" s="232" t="s">
        <v>638</v>
      </c>
      <c r="B80" s="237" t="s">
        <v>0</v>
      </c>
      <c r="C80" s="237" t="s">
        <v>707</v>
      </c>
    </row>
    <row r="81" spans="1:3" x14ac:dyDescent="0.25">
      <c r="A81" s="232" t="s">
        <v>638</v>
      </c>
      <c r="B81" s="237" t="s">
        <v>0</v>
      </c>
      <c r="C81" s="237" t="s">
        <v>708</v>
      </c>
    </row>
    <row r="82" spans="1:3" x14ac:dyDescent="0.25">
      <c r="A82" s="232" t="s">
        <v>638</v>
      </c>
      <c r="B82" s="237" t="s">
        <v>0</v>
      </c>
      <c r="C82" s="237" t="s">
        <v>709</v>
      </c>
    </row>
    <row r="83" spans="1:3" x14ac:dyDescent="0.25">
      <c r="A83" s="232" t="s">
        <v>638</v>
      </c>
      <c r="B83" s="237" t="s">
        <v>1</v>
      </c>
      <c r="C83" s="237" t="s">
        <v>710</v>
      </c>
    </row>
    <row r="84" spans="1:3" x14ac:dyDescent="0.25">
      <c r="A84" s="232" t="s">
        <v>638</v>
      </c>
      <c r="B84" s="237" t="s">
        <v>1</v>
      </c>
      <c r="C84" s="237" t="s">
        <v>711</v>
      </c>
    </row>
    <row r="85" spans="1:3" x14ac:dyDescent="0.25">
      <c r="A85" s="232" t="s">
        <v>638</v>
      </c>
      <c r="B85" s="237" t="s">
        <v>1</v>
      </c>
      <c r="C85" s="237" t="s">
        <v>712</v>
      </c>
    </row>
    <row r="86" spans="1:3" x14ac:dyDescent="0.25">
      <c r="A86" s="232" t="s">
        <v>638</v>
      </c>
      <c r="B86" s="237" t="s">
        <v>1</v>
      </c>
      <c r="C86" s="237" t="s">
        <v>713</v>
      </c>
    </row>
    <row r="87" spans="1:3" x14ac:dyDescent="0.25">
      <c r="A87" s="232" t="s">
        <v>638</v>
      </c>
      <c r="B87" s="237" t="s">
        <v>164</v>
      </c>
      <c r="C87" s="237" t="s">
        <v>714</v>
      </c>
    </row>
    <row r="88" spans="1:3" x14ac:dyDescent="0.25">
      <c r="A88" s="232" t="s">
        <v>638</v>
      </c>
      <c r="B88" s="237" t="s">
        <v>164</v>
      </c>
      <c r="C88" s="237" t="s">
        <v>715</v>
      </c>
    </row>
    <row r="89" spans="1:3" x14ac:dyDescent="0.25">
      <c r="A89" s="232" t="s">
        <v>638</v>
      </c>
      <c r="B89" s="237" t="s">
        <v>6</v>
      </c>
      <c r="C89" s="237" t="s">
        <v>716</v>
      </c>
    </row>
    <row r="90" spans="1:3" x14ac:dyDescent="0.25">
      <c r="A90" s="232" t="s">
        <v>638</v>
      </c>
      <c r="B90" s="237" t="s">
        <v>6</v>
      </c>
      <c r="C90" s="237" t="s">
        <v>717</v>
      </c>
    </row>
    <row r="91" spans="1:3" x14ac:dyDescent="0.25">
      <c r="A91" s="232" t="s">
        <v>638</v>
      </c>
      <c r="B91" s="237" t="s">
        <v>6</v>
      </c>
      <c r="C91" s="237" t="s">
        <v>718</v>
      </c>
    </row>
    <row r="92" spans="1:3" x14ac:dyDescent="0.25">
      <c r="A92" s="232" t="s">
        <v>638</v>
      </c>
      <c r="B92" s="237" t="s">
        <v>14</v>
      </c>
      <c r="C92" s="237" t="s">
        <v>719</v>
      </c>
    </row>
    <row r="93" spans="1:3" x14ac:dyDescent="0.25">
      <c r="A93" s="232" t="s">
        <v>638</v>
      </c>
      <c r="B93" s="237" t="s">
        <v>16</v>
      </c>
      <c r="C93" s="237" t="s">
        <v>720</v>
      </c>
    </row>
    <row r="94" spans="1:3" x14ac:dyDescent="0.25">
      <c r="A94" s="232" t="s">
        <v>638</v>
      </c>
      <c r="B94" s="237" t="s">
        <v>16</v>
      </c>
      <c r="C94" s="237" t="s">
        <v>721</v>
      </c>
    </row>
    <row r="95" spans="1:3" x14ac:dyDescent="0.25">
      <c r="A95" s="232" t="s">
        <v>638</v>
      </c>
      <c r="B95" s="237" t="s">
        <v>17</v>
      </c>
      <c r="C95" s="237" t="s">
        <v>722</v>
      </c>
    </row>
    <row r="96" spans="1:3" x14ac:dyDescent="0.25">
      <c r="A96" s="232" t="s">
        <v>638</v>
      </c>
      <c r="B96" s="237" t="s">
        <v>19</v>
      </c>
      <c r="C96" s="237" t="s">
        <v>723</v>
      </c>
    </row>
    <row r="97" spans="1:3" x14ac:dyDescent="0.25">
      <c r="A97" s="232" t="s">
        <v>638</v>
      </c>
      <c r="B97" s="237" t="s">
        <v>20</v>
      </c>
      <c r="C97" s="237" t="s">
        <v>724</v>
      </c>
    </row>
    <row r="98" spans="1:3" x14ac:dyDescent="0.25">
      <c r="A98" s="232" t="s">
        <v>638</v>
      </c>
      <c r="B98" s="237" t="s">
        <v>21</v>
      </c>
      <c r="C98" s="237" t="s">
        <v>725</v>
      </c>
    </row>
    <row r="99" spans="1:3" x14ac:dyDescent="0.25">
      <c r="A99" s="232" t="s">
        <v>638</v>
      </c>
      <c r="B99" s="237" t="s">
        <v>22</v>
      </c>
      <c r="C99" s="237" t="s">
        <v>726</v>
      </c>
    </row>
    <row r="100" spans="1:3" x14ac:dyDescent="0.25">
      <c r="A100" s="232" t="s">
        <v>638</v>
      </c>
      <c r="B100" s="237" t="s">
        <v>22</v>
      </c>
      <c r="C100" s="237" t="s">
        <v>727</v>
      </c>
    </row>
    <row r="101" spans="1:3" x14ac:dyDescent="0.25">
      <c r="A101" s="232" t="s">
        <v>638</v>
      </c>
      <c r="B101" s="237" t="s">
        <v>23</v>
      </c>
      <c r="C101" s="237" t="s">
        <v>908</v>
      </c>
    </row>
    <row r="102" spans="1:3" x14ac:dyDescent="0.25">
      <c r="A102" s="233" t="s">
        <v>639</v>
      </c>
      <c r="B102" s="241" t="s">
        <v>9</v>
      </c>
      <c r="C102" s="241" t="s">
        <v>672</v>
      </c>
    </row>
    <row r="103" spans="1:3" x14ac:dyDescent="0.25">
      <c r="A103" s="233" t="s">
        <v>639</v>
      </c>
      <c r="B103" s="241" t="s">
        <v>164</v>
      </c>
      <c r="C103" s="241" t="s">
        <v>673</v>
      </c>
    </row>
    <row r="104" spans="1:3" x14ac:dyDescent="0.25">
      <c r="A104" s="233" t="s">
        <v>639</v>
      </c>
      <c r="B104" s="241" t="s">
        <v>164</v>
      </c>
      <c r="C104" s="241" t="s">
        <v>674</v>
      </c>
    </row>
    <row r="105" spans="1:3" x14ac:dyDescent="0.25">
      <c r="A105" s="233" t="s">
        <v>639</v>
      </c>
      <c r="B105" s="241" t="s">
        <v>14</v>
      </c>
      <c r="C105" s="241" t="s">
        <v>675</v>
      </c>
    </row>
    <row r="106" spans="1:3" x14ac:dyDescent="0.25">
      <c r="A106" s="233" t="s">
        <v>639</v>
      </c>
      <c r="B106" s="241" t="s">
        <v>16</v>
      </c>
      <c r="C106" s="241" t="s">
        <v>676</v>
      </c>
    </row>
    <row r="107" spans="1:3" x14ac:dyDescent="0.25">
      <c r="A107" s="233" t="s">
        <v>639</v>
      </c>
      <c r="B107" s="241" t="s">
        <v>19</v>
      </c>
      <c r="C107" s="241" t="s">
        <v>677</v>
      </c>
    </row>
    <row r="108" spans="1:3" x14ac:dyDescent="0.25">
      <c r="A108" s="233" t="s">
        <v>639</v>
      </c>
      <c r="B108" s="241" t="s">
        <v>19</v>
      </c>
      <c r="C108" s="241" t="s">
        <v>678</v>
      </c>
    </row>
    <row r="109" spans="1:3" x14ac:dyDescent="0.25">
      <c r="A109" s="233" t="s">
        <v>639</v>
      </c>
      <c r="B109" s="241" t="s">
        <v>20</v>
      </c>
      <c r="C109" s="241" t="s">
        <v>679</v>
      </c>
    </row>
    <row r="110" spans="1:3" x14ac:dyDescent="0.25">
      <c r="A110" s="234" t="s">
        <v>640</v>
      </c>
      <c r="B110" s="246" t="s">
        <v>9</v>
      </c>
      <c r="C110" s="246" t="s">
        <v>728</v>
      </c>
    </row>
    <row r="111" spans="1:3" x14ac:dyDescent="0.25">
      <c r="A111" s="234" t="s">
        <v>640</v>
      </c>
      <c r="B111" s="246" t="s">
        <v>0</v>
      </c>
      <c r="C111" s="246" t="s">
        <v>729</v>
      </c>
    </row>
    <row r="112" spans="1:3" x14ac:dyDescent="0.25">
      <c r="A112" s="234" t="s">
        <v>640</v>
      </c>
      <c r="B112" s="246" t="s">
        <v>1</v>
      </c>
      <c r="C112" s="246" t="s">
        <v>730</v>
      </c>
    </row>
    <row r="113" spans="1:3" x14ac:dyDescent="0.25">
      <c r="A113" s="234" t="s">
        <v>640</v>
      </c>
      <c r="B113" s="246" t="s">
        <v>1</v>
      </c>
      <c r="C113" s="246" t="s">
        <v>731</v>
      </c>
    </row>
    <row r="114" spans="1:3" x14ac:dyDescent="0.25">
      <c r="A114" s="234" t="s">
        <v>640</v>
      </c>
      <c r="B114" s="246" t="s">
        <v>1</v>
      </c>
      <c r="C114" s="246" t="s">
        <v>732</v>
      </c>
    </row>
    <row r="115" spans="1:3" x14ac:dyDescent="0.25">
      <c r="A115" s="234" t="s">
        <v>640</v>
      </c>
      <c r="B115" s="246" t="s">
        <v>1</v>
      </c>
      <c r="C115" s="246" t="s">
        <v>733</v>
      </c>
    </row>
    <row r="116" spans="1:3" x14ac:dyDescent="0.25">
      <c r="A116" s="234" t="s">
        <v>640</v>
      </c>
      <c r="B116" s="246" t="s">
        <v>2</v>
      </c>
      <c r="C116" s="246" t="s">
        <v>734</v>
      </c>
    </row>
    <row r="117" spans="1:3" x14ac:dyDescent="0.25">
      <c r="A117" s="234" t="s">
        <v>640</v>
      </c>
      <c r="B117" s="246" t="s">
        <v>164</v>
      </c>
      <c r="C117" s="246" t="s">
        <v>735</v>
      </c>
    </row>
    <row r="118" spans="1:3" x14ac:dyDescent="0.25">
      <c r="A118" s="234" t="s">
        <v>640</v>
      </c>
      <c r="B118" s="246" t="s">
        <v>164</v>
      </c>
      <c r="C118" s="246" t="s">
        <v>736</v>
      </c>
    </row>
    <row r="119" spans="1:3" x14ac:dyDescent="0.25">
      <c r="A119" s="234" t="s">
        <v>640</v>
      </c>
      <c r="B119" s="246" t="s">
        <v>164</v>
      </c>
      <c r="C119" s="246" t="s">
        <v>737</v>
      </c>
    </row>
    <row r="120" spans="1:3" x14ac:dyDescent="0.25">
      <c r="A120" s="234" t="s">
        <v>640</v>
      </c>
      <c r="B120" s="246" t="s">
        <v>164</v>
      </c>
      <c r="C120" s="246" t="s">
        <v>738</v>
      </c>
    </row>
    <row r="121" spans="1:3" x14ac:dyDescent="0.25">
      <c r="A121" s="234" t="s">
        <v>640</v>
      </c>
      <c r="B121" s="246" t="s">
        <v>164</v>
      </c>
      <c r="C121" s="246" t="s">
        <v>739</v>
      </c>
    </row>
    <row r="122" spans="1:3" x14ac:dyDescent="0.25">
      <c r="A122" s="234" t="s">
        <v>640</v>
      </c>
      <c r="B122" s="246" t="s">
        <v>164</v>
      </c>
      <c r="C122" s="246" t="s">
        <v>740</v>
      </c>
    </row>
    <row r="123" spans="1:3" x14ac:dyDescent="0.25">
      <c r="A123" s="234" t="s">
        <v>640</v>
      </c>
      <c r="B123" s="246" t="s">
        <v>164</v>
      </c>
      <c r="C123" s="246" t="s">
        <v>741</v>
      </c>
    </row>
    <row r="124" spans="1:3" x14ac:dyDescent="0.25">
      <c r="A124" s="234" t="s">
        <v>640</v>
      </c>
      <c r="B124" s="246" t="s">
        <v>164</v>
      </c>
      <c r="C124" s="246" t="s">
        <v>742</v>
      </c>
    </row>
    <row r="125" spans="1:3" x14ac:dyDescent="0.25">
      <c r="A125" s="234" t="s">
        <v>640</v>
      </c>
      <c r="B125" s="246" t="s">
        <v>164</v>
      </c>
      <c r="C125" s="246" t="s">
        <v>743</v>
      </c>
    </row>
    <row r="126" spans="1:3" x14ac:dyDescent="0.25">
      <c r="A126" s="234" t="s">
        <v>640</v>
      </c>
      <c r="B126" s="246" t="s">
        <v>164</v>
      </c>
      <c r="C126" s="246" t="s">
        <v>744</v>
      </c>
    </row>
    <row r="127" spans="1:3" x14ac:dyDescent="0.25">
      <c r="A127" s="234" t="s">
        <v>640</v>
      </c>
      <c r="B127" s="246" t="s">
        <v>164</v>
      </c>
      <c r="C127" s="246" t="s">
        <v>745</v>
      </c>
    </row>
    <row r="128" spans="1:3" x14ac:dyDescent="0.25">
      <c r="A128" s="234" t="s">
        <v>640</v>
      </c>
      <c r="B128" s="246" t="s">
        <v>164</v>
      </c>
      <c r="C128" s="246" t="s">
        <v>746</v>
      </c>
    </row>
    <row r="129" spans="1:3" x14ac:dyDescent="0.25">
      <c r="A129" s="234" t="s">
        <v>640</v>
      </c>
      <c r="B129" s="246" t="s">
        <v>164</v>
      </c>
      <c r="C129" s="246" t="s">
        <v>747</v>
      </c>
    </row>
    <row r="130" spans="1:3" x14ac:dyDescent="0.25">
      <c r="A130" s="234" t="s">
        <v>640</v>
      </c>
      <c r="B130" s="246" t="s">
        <v>164</v>
      </c>
      <c r="C130" s="246" t="s">
        <v>748</v>
      </c>
    </row>
    <row r="131" spans="1:3" x14ac:dyDescent="0.25">
      <c r="A131" s="234" t="s">
        <v>640</v>
      </c>
      <c r="B131" s="246" t="s">
        <v>164</v>
      </c>
      <c r="C131" s="246" t="s">
        <v>749</v>
      </c>
    </row>
    <row r="132" spans="1:3" x14ac:dyDescent="0.25">
      <c r="A132" s="234" t="s">
        <v>640</v>
      </c>
      <c r="B132" s="246" t="s">
        <v>164</v>
      </c>
      <c r="C132" s="246" t="s">
        <v>750</v>
      </c>
    </row>
    <row r="133" spans="1:3" x14ac:dyDescent="0.25">
      <c r="A133" s="234" t="s">
        <v>640</v>
      </c>
      <c r="B133" s="246" t="s">
        <v>5</v>
      </c>
      <c r="C133" s="246" t="s">
        <v>751</v>
      </c>
    </row>
    <row r="134" spans="1:3" x14ac:dyDescent="0.25">
      <c r="A134" s="234" t="s">
        <v>640</v>
      </c>
      <c r="B134" s="246" t="s">
        <v>5</v>
      </c>
      <c r="C134" s="246" t="s">
        <v>909</v>
      </c>
    </row>
    <row r="135" spans="1:3" x14ac:dyDescent="0.25">
      <c r="A135" s="234" t="s">
        <v>640</v>
      </c>
      <c r="B135" s="246" t="s">
        <v>6</v>
      </c>
      <c r="C135" s="246" t="s">
        <v>752</v>
      </c>
    </row>
    <row r="136" spans="1:3" x14ac:dyDescent="0.25">
      <c r="A136" s="234" t="s">
        <v>640</v>
      </c>
      <c r="B136" s="246" t="s">
        <v>14</v>
      </c>
      <c r="C136" s="246" t="s">
        <v>753</v>
      </c>
    </row>
    <row r="137" spans="1:3" x14ac:dyDescent="0.25">
      <c r="A137" s="234" t="s">
        <v>640</v>
      </c>
      <c r="B137" s="246" t="s">
        <v>14</v>
      </c>
      <c r="C137" s="246" t="s">
        <v>754</v>
      </c>
    </row>
    <row r="138" spans="1:3" x14ac:dyDescent="0.25">
      <c r="A138" s="234" t="s">
        <v>640</v>
      </c>
      <c r="B138" s="246" t="s">
        <v>14</v>
      </c>
      <c r="C138" s="246" t="s">
        <v>755</v>
      </c>
    </row>
    <row r="139" spans="1:3" x14ac:dyDescent="0.25">
      <c r="A139" s="234" t="s">
        <v>640</v>
      </c>
      <c r="B139" s="246" t="s">
        <v>16</v>
      </c>
      <c r="C139" s="246" t="s">
        <v>756</v>
      </c>
    </row>
    <row r="140" spans="1:3" x14ac:dyDescent="0.25">
      <c r="A140" s="234" t="s">
        <v>640</v>
      </c>
      <c r="B140" s="246" t="s">
        <v>16</v>
      </c>
      <c r="C140" s="246" t="s">
        <v>757</v>
      </c>
    </row>
    <row r="141" spans="1:3" x14ac:dyDescent="0.25">
      <c r="A141" s="234" t="s">
        <v>640</v>
      </c>
      <c r="B141" s="246" t="s">
        <v>17</v>
      </c>
      <c r="C141" s="246" t="s">
        <v>758</v>
      </c>
    </row>
    <row r="142" spans="1:3" x14ac:dyDescent="0.25">
      <c r="A142" s="234" t="s">
        <v>640</v>
      </c>
      <c r="B142" s="246" t="s">
        <v>17</v>
      </c>
      <c r="C142" s="246" t="s">
        <v>759</v>
      </c>
    </row>
    <row r="143" spans="1:3" x14ac:dyDescent="0.25">
      <c r="A143" s="234" t="s">
        <v>640</v>
      </c>
      <c r="B143" s="246" t="s">
        <v>19</v>
      </c>
      <c r="C143" s="246" t="s">
        <v>760</v>
      </c>
    </row>
    <row r="144" spans="1:3" x14ac:dyDescent="0.25">
      <c r="A144" s="234" t="s">
        <v>640</v>
      </c>
      <c r="B144" s="246" t="s">
        <v>19</v>
      </c>
      <c r="C144" s="246" t="s">
        <v>761</v>
      </c>
    </row>
    <row r="145" spans="1:3" x14ac:dyDescent="0.25">
      <c r="A145" s="234" t="s">
        <v>640</v>
      </c>
      <c r="B145" s="246" t="s">
        <v>20</v>
      </c>
      <c r="C145" s="246" t="s">
        <v>910</v>
      </c>
    </row>
    <row r="146" spans="1:3" x14ac:dyDescent="0.25">
      <c r="A146" s="234" t="s">
        <v>640</v>
      </c>
      <c r="B146" s="246" t="s">
        <v>20</v>
      </c>
      <c r="C146" s="246" t="s">
        <v>762</v>
      </c>
    </row>
    <row r="147" spans="1:3" x14ac:dyDescent="0.25">
      <c r="A147" s="234" t="s">
        <v>640</v>
      </c>
      <c r="B147" s="246" t="s">
        <v>21</v>
      </c>
      <c r="C147" s="246" t="s">
        <v>763</v>
      </c>
    </row>
    <row r="148" spans="1:3" x14ac:dyDescent="0.25">
      <c r="A148" s="234" t="s">
        <v>640</v>
      </c>
      <c r="B148" s="246" t="s">
        <v>21</v>
      </c>
      <c r="C148" s="246" t="s">
        <v>764</v>
      </c>
    </row>
    <row r="149" spans="1:3" x14ac:dyDescent="0.25">
      <c r="A149" s="234" t="s">
        <v>640</v>
      </c>
      <c r="B149" s="246" t="s">
        <v>21</v>
      </c>
      <c r="C149" s="246" t="s">
        <v>765</v>
      </c>
    </row>
    <row r="150" spans="1:3" x14ac:dyDescent="0.25">
      <c r="A150" s="234" t="s">
        <v>640</v>
      </c>
      <c r="B150" s="246" t="s">
        <v>21</v>
      </c>
      <c r="C150" s="246" t="s">
        <v>766</v>
      </c>
    </row>
    <row r="151" spans="1:3" x14ac:dyDescent="0.25">
      <c r="A151" s="234" t="s">
        <v>640</v>
      </c>
      <c r="B151" s="246" t="s">
        <v>21</v>
      </c>
      <c r="C151" s="246" t="s">
        <v>767</v>
      </c>
    </row>
    <row r="152" spans="1:3" x14ac:dyDescent="0.25">
      <c r="A152" s="234" t="s">
        <v>640</v>
      </c>
      <c r="B152" s="246" t="s">
        <v>21</v>
      </c>
      <c r="C152" s="246" t="s">
        <v>725</v>
      </c>
    </row>
    <row r="153" spans="1:3" x14ac:dyDescent="0.25">
      <c r="A153" s="234" t="s">
        <v>640</v>
      </c>
      <c r="B153" s="246" t="s">
        <v>21</v>
      </c>
      <c r="C153" s="246" t="s">
        <v>768</v>
      </c>
    </row>
    <row r="154" spans="1:3" x14ac:dyDescent="0.25">
      <c r="A154" s="234" t="s">
        <v>640</v>
      </c>
      <c r="B154" s="246" t="s">
        <v>23</v>
      </c>
      <c r="C154" s="246" t="s">
        <v>769</v>
      </c>
    </row>
    <row r="155" spans="1:3" x14ac:dyDescent="0.25">
      <c r="A155" s="235" t="s">
        <v>641</v>
      </c>
      <c r="B155" s="242" t="s">
        <v>9</v>
      </c>
      <c r="C155" s="243" t="s">
        <v>644</v>
      </c>
    </row>
    <row r="156" spans="1:3" x14ac:dyDescent="0.25">
      <c r="A156" s="235" t="s">
        <v>641</v>
      </c>
      <c r="B156" s="242" t="s">
        <v>9</v>
      </c>
      <c r="C156" s="243" t="s">
        <v>645</v>
      </c>
    </row>
    <row r="157" spans="1:3" x14ac:dyDescent="0.25">
      <c r="A157" s="235" t="s">
        <v>641</v>
      </c>
      <c r="B157" s="242" t="s">
        <v>9</v>
      </c>
      <c r="C157" s="243" t="s">
        <v>646</v>
      </c>
    </row>
    <row r="158" spans="1:3" ht="30" x14ac:dyDescent="0.25">
      <c r="A158" s="235" t="s">
        <v>641</v>
      </c>
      <c r="B158" s="242" t="s">
        <v>0</v>
      </c>
      <c r="C158" s="243" t="s">
        <v>647</v>
      </c>
    </row>
    <row r="159" spans="1:3" ht="45" x14ac:dyDescent="0.25">
      <c r="A159" s="235" t="s">
        <v>641</v>
      </c>
      <c r="B159" s="242" t="s">
        <v>0</v>
      </c>
      <c r="C159" s="243" t="s">
        <v>911</v>
      </c>
    </row>
    <row r="160" spans="1:3" x14ac:dyDescent="0.25">
      <c r="A160" s="235" t="s">
        <v>641</v>
      </c>
      <c r="B160" s="242" t="s">
        <v>164</v>
      </c>
      <c r="C160" s="243" t="s">
        <v>648</v>
      </c>
    </row>
    <row r="161" spans="1:3" x14ac:dyDescent="0.25">
      <c r="A161" s="235" t="s">
        <v>641</v>
      </c>
      <c r="B161" s="242" t="s">
        <v>6</v>
      </c>
      <c r="C161" s="243" t="s">
        <v>649</v>
      </c>
    </row>
    <row r="162" spans="1:3" x14ac:dyDescent="0.25">
      <c r="A162" s="235" t="s">
        <v>641</v>
      </c>
      <c r="B162" s="242" t="s">
        <v>6</v>
      </c>
      <c r="C162" s="243" t="s">
        <v>650</v>
      </c>
    </row>
    <row r="163" spans="1:3" x14ac:dyDescent="0.25">
      <c r="A163" s="235" t="s">
        <v>641</v>
      </c>
      <c r="B163" s="242" t="s">
        <v>6</v>
      </c>
      <c r="C163" s="243" t="s">
        <v>651</v>
      </c>
    </row>
    <row r="164" spans="1:3" x14ac:dyDescent="0.25">
      <c r="A164" s="235" t="s">
        <v>641</v>
      </c>
      <c r="B164" s="242" t="s">
        <v>6</v>
      </c>
      <c r="C164" s="243" t="s">
        <v>652</v>
      </c>
    </row>
    <row r="165" spans="1:3" x14ac:dyDescent="0.25">
      <c r="A165" s="235" t="s">
        <v>641</v>
      </c>
      <c r="B165" s="242" t="s">
        <v>14</v>
      </c>
      <c r="C165" s="243" t="s">
        <v>653</v>
      </c>
    </row>
    <row r="166" spans="1:3" x14ac:dyDescent="0.25">
      <c r="A166" s="235" t="s">
        <v>641</v>
      </c>
      <c r="B166" s="242" t="s">
        <v>16</v>
      </c>
      <c r="C166" s="243" t="s">
        <v>654</v>
      </c>
    </row>
    <row r="167" spans="1:3" x14ac:dyDescent="0.25">
      <c r="A167" s="235" t="s">
        <v>641</v>
      </c>
      <c r="B167" s="242" t="s">
        <v>16</v>
      </c>
      <c r="C167" s="243" t="s">
        <v>655</v>
      </c>
    </row>
    <row r="168" spans="1:3" x14ac:dyDescent="0.25">
      <c r="A168" s="235" t="s">
        <v>641</v>
      </c>
      <c r="B168" s="242" t="s">
        <v>16</v>
      </c>
      <c r="C168" s="243" t="s">
        <v>656</v>
      </c>
    </row>
    <row r="169" spans="1:3" x14ac:dyDescent="0.25">
      <c r="A169" s="235" t="s">
        <v>641</v>
      </c>
      <c r="B169" s="242" t="s">
        <v>16</v>
      </c>
      <c r="C169" s="243" t="s">
        <v>657</v>
      </c>
    </row>
    <row r="170" spans="1:3" x14ac:dyDescent="0.25">
      <c r="A170" s="235" t="s">
        <v>641</v>
      </c>
      <c r="B170" s="242" t="s">
        <v>16</v>
      </c>
      <c r="C170" s="243" t="s">
        <v>658</v>
      </c>
    </row>
    <row r="171" spans="1:3" x14ac:dyDescent="0.25">
      <c r="A171" s="235" t="s">
        <v>641</v>
      </c>
      <c r="B171" s="242" t="s">
        <v>16</v>
      </c>
      <c r="C171" s="243" t="s">
        <v>659</v>
      </c>
    </row>
    <row r="172" spans="1:3" x14ac:dyDescent="0.25">
      <c r="A172" s="235" t="s">
        <v>641</v>
      </c>
      <c r="B172" s="242" t="s">
        <v>17</v>
      </c>
      <c r="C172" s="243" t="s">
        <v>660</v>
      </c>
    </row>
    <row r="173" spans="1:3" x14ac:dyDescent="0.25">
      <c r="A173" s="235" t="s">
        <v>641</v>
      </c>
      <c r="B173" s="242" t="s">
        <v>17</v>
      </c>
      <c r="C173" s="243" t="s">
        <v>661</v>
      </c>
    </row>
    <row r="174" spans="1:3" x14ac:dyDescent="0.25">
      <c r="A174" s="235" t="s">
        <v>641</v>
      </c>
      <c r="B174" s="242" t="s">
        <v>19</v>
      </c>
      <c r="C174" s="243" t="s">
        <v>662</v>
      </c>
    </row>
    <row r="175" spans="1:3" x14ac:dyDescent="0.25">
      <c r="A175" s="235" t="s">
        <v>641</v>
      </c>
      <c r="B175" s="242" t="s">
        <v>19</v>
      </c>
      <c r="C175" s="243" t="s">
        <v>663</v>
      </c>
    </row>
    <row r="176" spans="1:3" x14ac:dyDescent="0.25">
      <c r="A176" s="235" t="s">
        <v>641</v>
      </c>
      <c r="B176" s="242" t="s">
        <v>19</v>
      </c>
      <c r="C176" s="243" t="s">
        <v>664</v>
      </c>
    </row>
    <row r="177" spans="1:4" x14ac:dyDescent="0.25">
      <c r="A177" s="235" t="s">
        <v>641</v>
      </c>
      <c r="B177" s="242" t="s">
        <v>20</v>
      </c>
      <c r="C177" s="243" t="s">
        <v>665</v>
      </c>
    </row>
    <row r="178" spans="1:4" x14ac:dyDescent="0.25">
      <c r="A178" s="235" t="s">
        <v>641</v>
      </c>
      <c r="B178" s="242" t="s">
        <v>21</v>
      </c>
      <c r="C178" s="243" t="s">
        <v>666</v>
      </c>
    </row>
    <row r="179" spans="1:4" x14ac:dyDescent="0.25">
      <c r="A179" s="235" t="s">
        <v>641</v>
      </c>
      <c r="B179" s="242" t="s">
        <v>21</v>
      </c>
      <c r="C179" s="243" t="s">
        <v>667</v>
      </c>
    </row>
    <row r="180" spans="1:4" x14ac:dyDescent="0.25">
      <c r="A180" s="235" t="s">
        <v>641</v>
      </c>
      <c r="B180" s="242" t="s">
        <v>21</v>
      </c>
      <c r="C180" s="243" t="s">
        <v>668</v>
      </c>
    </row>
    <row r="181" spans="1:4" x14ac:dyDescent="0.25">
      <c r="A181" s="235" t="s">
        <v>641</v>
      </c>
      <c r="B181" s="242" t="s">
        <v>22</v>
      </c>
      <c r="C181" s="243" t="s">
        <v>669</v>
      </c>
    </row>
    <row r="182" spans="1:4" x14ac:dyDescent="0.25">
      <c r="A182" s="235" t="s">
        <v>641</v>
      </c>
      <c r="B182" s="242" t="s">
        <v>22</v>
      </c>
      <c r="C182" s="243" t="s">
        <v>670</v>
      </c>
    </row>
    <row r="183" spans="1:4" x14ac:dyDescent="0.25">
      <c r="A183" s="235" t="s">
        <v>641</v>
      </c>
      <c r="B183" s="242" t="s">
        <v>23</v>
      </c>
      <c r="C183" s="243" t="s">
        <v>671</v>
      </c>
    </row>
    <row r="184" spans="1:4" x14ac:dyDescent="0.25">
      <c r="A184" s="236" t="s">
        <v>642</v>
      </c>
      <c r="B184" s="1" t="s">
        <v>0</v>
      </c>
      <c r="C184" s="6" t="s">
        <v>819</v>
      </c>
      <c r="D184" s="6"/>
    </row>
    <row r="185" spans="1:4" x14ac:dyDescent="0.25">
      <c r="A185" s="236" t="s">
        <v>642</v>
      </c>
      <c r="B185" s="1" t="s">
        <v>164</v>
      </c>
      <c r="C185" s="6" t="s">
        <v>822</v>
      </c>
      <c r="D185" s="6"/>
    </row>
    <row r="186" spans="1:4" x14ac:dyDescent="0.25">
      <c r="A186" s="236" t="s">
        <v>642</v>
      </c>
      <c r="B186" s="1" t="s">
        <v>5</v>
      </c>
      <c r="C186" s="6" t="s">
        <v>820</v>
      </c>
      <c r="D186" s="6"/>
    </row>
    <row r="187" spans="1:4" x14ac:dyDescent="0.25">
      <c r="A187" s="236" t="s">
        <v>642</v>
      </c>
      <c r="B187" s="1" t="s">
        <v>5</v>
      </c>
      <c r="C187" s="6" t="s">
        <v>920</v>
      </c>
    </row>
    <row r="188" spans="1:4" x14ac:dyDescent="0.25">
      <c r="A188" s="236" t="s">
        <v>642</v>
      </c>
      <c r="B188" s="1" t="s">
        <v>6</v>
      </c>
      <c r="C188" s="6" t="s">
        <v>94</v>
      </c>
    </row>
    <row r="189" spans="1:4" x14ac:dyDescent="0.25">
      <c r="A189" s="236" t="s">
        <v>642</v>
      </c>
      <c r="B189" s="1" t="s">
        <v>16</v>
      </c>
      <c r="C189" s="6" t="s">
        <v>821</v>
      </c>
    </row>
    <row r="190" spans="1:4" x14ac:dyDescent="0.25">
      <c r="A190" s="236" t="s">
        <v>642</v>
      </c>
      <c r="B190" s="1" t="s">
        <v>21</v>
      </c>
      <c r="C190" s="6" t="s">
        <v>110</v>
      </c>
    </row>
    <row r="191" spans="1:4" x14ac:dyDescent="0.25">
      <c r="A191" s="236" t="s">
        <v>642</v>
      </c>
      <c r="B191" s="1" t="s">
        <v>22</v>
      </c>
      <c r="C191" s="6" t="s">
        <v>112</v>
      </c>
    </row>
    <row r="192" spans="1:4" x14ac:dyDescent="0.25">
      <c r="A192" s="236" t="s">
        <v>642</v>
      </c>
      <c r="B192" s="1" t="s">
        <v>23</v>
      </c>
      <c r="C192" s="6" t="s">
        <v>113</v>
      </c>
    </row>
    <row r="193" spans="1:4" ht="30" x14ac:dyDescent="0.25">
      <c r="A193" s="236" t="s">
        <v>643</v>
      </c>
      <c r="B193" s="1" t="s">
        <v>9</v>
      </c>
      <c r="C193" s="247" t="s">
        <v>823</v>
      </c>
    </row>
    <row r="194" spans="1:4" x14ac:dyDescent="0.25">
      <c r="A194" s="236" t="s">
        <v>643</v>
      </c>
      <c r="B194" s="1" t="s">
        <v>0</v>
      </c>
      <c r="C194" s="247" t="s">
        <v>824</v>
      </c>
      <c r="D194" s="6"/>
    </row>
    <row r="195" spans="1:4" x14ac:dyDescent="0.25">
      <c r="A195" s="236" t="s">
        <v>643</v>
      </c>
      <c r="B195" s="1" t="s">
        <v>0</v>
      </c>
      <c r="C195" s="247" t="s">
        <v>825</v>
      </c>
      <c r="D195" s="6"/>
    </row>
    <row r="196" spans="1:4" x14ac:dyDescent="0.25">
      <c r="A196" s="236" t="s">
        <v>643</v>
      </c>
      <c r="B196" t="s">
        <v>0</v>
      </c>
      <c r="C196" s="247" t="s">
        <v>826</v>
      </c>
      <c r="D196" s="6"/>
    </row>
    <row r="197" spans="1:4" ht="30" x14ac:dyDescent="0.25">
      <c r="A197" s="236" t="s">
        <v>643</v>
      </c>
      <c r="B197" t="s">
        <v>164</v>
      </c>
      <c r="C197" s="247" t="s">
        <v>827</v>
      </c>
      <c r="D197" s="6"/>
    </row>
    <row r="198" spans="1:4" x14ac:dyDescent="0.25">
      <c r="A198" s="236" t="s">
        <v>643</v>
      </c>
      <c r="B198" s="1" t="s">
        <v>164</v>
      </c>
      <c r="C198" s="247" t="s">
        <v>828</v>
      </c>
    </row>
    <row r="199" spans="1:4" x14ac:dyDescent="0.25">
      <c r="A199" s="236" t="s">
        <v>643</v>
      </c>
      <c r="B199" s="1" t="s">
        <v>164</v>
      </c>
      <c r="C199" s="247" t="s">
        <v>829</v>
      </c>
    </row>
    <row r="200" spans="1:4" x14ac:dyDescent="0.25">
      <c r="A200" s="236" t="s">
        <v>643</v>
      </c>
      <c r="B200" s="1" t="s">
        <v>164</v>
      </c>
      <c r="C200" s="247" t="s">
        <v>830</v>
      </c>
    </row>
    <row r="201" spans="1:4" x14ac:dyDescent="0.25">
      <c r="A201" s="236" t="s">
        <v>643</v>
      </c>
      <c r="B201" s="1" t="s">
        <v>5</v>
      </c>
      <c r="C201" s="247" t="s">
        <v>912</v>
      </c>
    </row>
    <row r="202" spans="1:4" x14ac:dyDescent="0.25">
      <c r="A202" s="236" t="s">
        <v>643</v>
      </c>
      <c r="B202" s="1" t="s">
        <v>6</v>
      </c>
      <c r="C202" s="247" t="s">
        <v>831</v>
      </c>
    </row>
    <row r="203" spans="1:4" x14ac:dyDescent="0.25">
      <c r="A203" s="236" t="s">
        <v>643</v>
      </c>
      <c r="B203" s="1" t="s">
        <v>6</v>
      </c>
      <c r="C203" s="247" t="s">
        <v>832</v>
      </c>
    </row>
    <row r="204" spans="1:4" x14ac:dyDescent="0.25">
      <c r="A204" s="236" t="s">
        <v>643</v>
      </c>
      <c r="B204" s="1" t="s">
        <v>6</v>
      </c>
      <c r="C204" s="247" t="s">
        <v>833</v>
      </c>
    </row>
    <row r="205" spans="1:4" x14ac:dyDescent="0.25">
      <c r="A205" s="236" t="s">
        <v>643</v>
      </c>
      <c r="B205" s="1" t="s">
        <v>14</v>
      </c>
      <c r="C205" s="247" t="s">
        <v>834</v>
      </c>
    </row>
    <row r="206" spans="1:4" x14ac:dyDescent="0.25">
      <c r="A206" s="236" t="s">
        <v>643</v>
      </c>
      <c r="B206" s="1" t="s">
        <v>16</v>
      </c>
      <c r="C206" s="247" t="s">
        <v>835</v>
      </c>
      <c r="D206" s="6"/>
    </row>
    <row r="207" spans="1:4" x14ac:dyDescent="0.25">
      <c r="A207" s="236" t="s">
        <v>643</v>
      </c>
      <c r="B207" t="s">
        <v>16</v>
      </c>
      <c r="C207" s="247" t="s">
        <v>836</v>
      </c>
    </row>
    <row r="208" spans="1:4" ht="30" x14ac:dyDescent="0.25">
      <c r="A208" s="236" t="s">
        <v>643</v>
      </c>
      <c r="B208" t="s">
        <v>16</v>
      </c>
      <c r="C208" s="247" t="s">
        <v>837</v>
      </c>
    </row>
    <row r="209" spans="1:3" x14ac:dyDescent="0.25">
      <c r="A209" s="236" t="s">
        <v>643</v>
      </c>
      <c r="B209" s="1" t="s">
        <v>16</v>
      </c>
      <c r="C209" s="247" t="s">
        <v>838</v>
      </c>
    </row>
    <row r="210" spans="1:3" x14ac:dyDescent="0.25">
      <c r="A210" s="236" t="s">
        <v>643</v>
      </c>
      <c r="B210" s="1" t="s">
        <v>16</v>
      </c>
      <c r="C210" s="247" t="s">
        <v>839</v>
      </c>
    </row>
    <row r="211" spans="1:3" ht="30" x14ac:dyDescent="0.25">
      <c r="A211" s="236" t="s">
        <v>643</v>
      </c>
      <c r="B211" s="1" t="s">
        <v>16</v>
      </c>
      <c r="C211" s="247" t="s">
        <v>840</v>
      </c>
    </row>
    <row r="212" spans="1:3" ht="30" x14ac:dyDescent="0.25">
      <c r="A212" s="236" t="s">
        <v>643</v>
      </c>
      <c r="B212" s="1" t="s">
        <v>17</v>
      </c>
      <c r="C212" s="247" t="s">
        <v>841</v>
      </c>
    </row>
    <row r="213" spans="1:3" x14ac:dyDescent="0.25">
      <c r="A213" s="236" t="s">
        <v>643</v>
      </c>
      <c r="B213" s="1" t="s">
        <v>17</v>
      </c>
      <c r="C213" s="247" t="s">
        <v>842</v>
      </c>
    </row>
    <row r="214" spans="1:3" x14ac:dyDescent="0.25">
      <c r="A214" s="236" t="s">
        <v>643</v>
      </c>
      <c r="B214" s="1" t="s">
        <v>19</v>
      </c>
      <c r="C214" s="247" t="s">
        <v>843</v>
      </c>
    </row>
    <row r="215" spans="1:3" x14ac:dyDescent="0.25">
      <c r="A215" s="236" t="s">
        <v>643</v>
      </c>
      <c r="B215" s="1" t="s">
        <v>19</v>
      </c>
      <c r="C215" s="247" t="s">
        <v>844</v>
      </c>
    </row>
    <row r="216" spans="1:3" x14ac:dyDescent="0.25">
      <c r="A216" s="236" t="s">
        <v>643</v>
      </c>
      <c r="B216" s="1" t="s">
        <v>21</v>
      </c>
      <c r="C216" s="247" t="s">
        <v>161</v>
      </c>
    </row>
    <row r="217" spans="1:3" x14ac:dyDescent="0.25">
      <c r="A217" s="236" t="s">
        <v>643</v>
      </c>
      <c r="B217" t="s">
        <v>22</v>
      </c>
      <c r="C217" s="247" t="s">
        <v>162</v>
      </c>
    </row>
    <row r="218" spans="1:3" x14ac:dyDescent="0.25">
      <c r="A218" s="236" t="s">
        <v>643</v>
      </c>
      <c r="B218" t="s">
        <v>23</v>
      </c>
      <c r="C218" s="247" t="s">
        <v>845</v>
      </c>
    </row>
  </sheetData>
  <autoFilter ref="A1:C1">
    <sortState ref="A2:C218">
      <sortCondition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pane ySplit="1" topLeftCell="A2" activePane="bottomLeft" state="frozen"/>
      <selection pane="bottomLeft" sqref="A1:H1"/>
    </sheetView>
  </sheetViews>
  <sheetFormatPr defaultRowHeight="15" x14ac:dyDescent="0.25"/>
  <cols>
    <col min="1" max="1" width="26.140625" bestFit="1" customWidth="1"/>
    <col min="2" max="2" width="10.42578125" customWidth="1"/>
    <col min="3" max="3" width="44.85546875" bestFit="1" customWidth="1"/>
    <col min="4" max="4" width="10.7109375" customWidth="1"/>
    <col min="5" max="5" width="12" customWidth="1"/>
    <col min="6" max="6" width="13.7109375" customWidth="1"/>
    <col min="7" max="7" width="20.42578125" customWidth="1"/>
    <col min="8" max="8" width="85.5703125" bestFit="1" customWidth="1"/>
  </cols>
  <sheetData>
    <row r="1" spans="1:8" ht="45.75" thickBot="1" x14ac:dyDescent="0.3">
      <c r="A1" s="257" t="s">
        <v>115</v>
      </c>
      <c r="B1" s="258" t="s">
        <v>848</v>
      </c>
      <c r="C1" s="259" t="s">
        <v>849</v>
      </c>
      <c r="D1" s="260" t="s">
        <v>850</v>
      </c>
      <c r="E1" s="260" t="s">
        <v>851</v>
      </c>
      <c r="F1" s="260" t="s">
        <v>872</v>
      </c>
      <c r="G1" s="260" t="s">
        <v>873</v>
      </c>
      <c r="H1" s="257" t="s">
        <v>874</v>
      </c>
    </row>
    <row r="2" spans="1:8" x14ac:dyDescent="0.25">
      <c r="A2" s="1" t="s">
        <v>8</v>
      </c>
      <c r="B2" s="255">
        <v>5215</v>
      </c>
      <c r="C2" s="1" t="s">
        <v>852</v>
      </c>
      <c r="D2" s="256" t="s">
        <v>252</v>
      </c>
      <c r="E2" s="198" t="s">
        <v>854</v>
      </c>
      <c r="F2" s="198" t="s">
        <v>854</v>
      </c>
      <c r="G2" s="198">
        <v>5</v>
      </c>
      <c r="H2" s="1" t="s">
        <v>859</v>
      </c>
    </row>
    <row r="3" spans="1:8" x14ac:dyDescent="0.25">
      <c r="A3" s="1" t="s">
        <v>8</v>
      </c>
      <c r="B3" s="255">
        <v>9383</v>
      </c>
      <c r="C3" s="1" t="s">
        <v>860</v>
      </c>
      <c r="D3" s="256" t="s">
        <v>270</v>
      </c>
      <c r="E3" s="198">
        <v>80</v>
      </c>
      <c r="F3" s="198" t="s">
        <v>853</v>
      </c>
      <c r="G3" s="198">
        <v>7</v>
      </c>
      <c r="H3" s="1" t="s">
        <v>855</v>
      </c>
    </row>
    <row r="4" spans="1:8" x14ac:dyDescent="0.25">
      <c r="A4" s="1" t="s">
        <v>9</v>
      </c>
      <c r="B4" s="255">
        <v>5187</v>
      </c>
      <c r="C4" s="1" t="s">
        <v>852</v>
      </c>
      <c r="D4" s="256" t="s">
        <v>252</v>
      </c>
      <c r="E4" s="198" t="s">
        <v>854</v>
      </c>
      <c r="F4" s="198" t="s">
        <v>854</v>
      </c>
      <c r="G4" s="198">
        <v>4</v>
      </c>
      <c r="H4" s="1" t="s">
        <v>915</v>
      </c>
    </row>
    <row r="5" spans="1:8" x14ac:dyDescent="0.25">
      <c r="A5" s="1" t="s">
        <v>9</v>
      </c>
      <c r="B5" s="255">
        <v>9764</v>
      </c>
      <c r="C5" s="1" t="s">
        <v>858</v>
      </c>
      <c r="D5" s="256" t="s">
        <v>252</v>
      </c>
      <c r="E5" s="198" t="s">
        <v>854</v>
      </c>
      <c r="F5" s="198" t="s">
        <v>854</v>
      </c>
      <c r="G5" s="198">
        <v>6</v>
      </c>
      <c r="H5" s="1" t="s">
        <v>861</v>
      </c>
    </row>
    <row r="6" spans="1:8" x14ac:dyDescent="0.25">
      <c r="A6" s="1" t="s">
        <v>10</v>
      </c>
      <c r="B6" s="255">
        <v>5524</v>
      </c>
      <c r="C6" s="1" t="s">
        <v>858</v>
      </c>
      <c r="D6" s="256" t="s">
        <v>252</v>
      </c>
      <c r="E6" s="198" t="s">
        <v>854</v>
      </c>
      <c r="F6" s="198" t="s">
        <v>854</v>
      </c>
      <c r="G6" s="198">
        <v>4</v>
      </c>
      <c r="H6" s="1" t="s">
        <v>862</v>
      </c>
    </row>
    <row r="7" spans="1:8" x14ac:dyDescent="0.25">
      <c r="A7" s="1" t="s">
        <v>10</v>
      </c>
      <c r="B7" s="255">
        <v>9705</v>
      </c>
      <c r="C7" s="1" t="s">
        <v>858</v>
      </c>
      <c r="D7" s="256" t="s">
        <v>252</v>
      </c>
      <c r="E7" s="198" t="s">
        <v>854</v>
      </c>
      <c r="F7" s="198" t="s">
        <v>854</v>
      </c>
      <c r="G7" s="198">
        <v>4</v>
      </c>
      <c r="H7" s="1" t="s">
        <v>918</v>
      </c>
    </row>
    <row r="8" spans="1:8" x14ac:dyDescent="0.25">
      <c r="A8" s="1" t="s">
        <v>0</v>
      </c>
      <c r="B8" s="255">
        <v>4739</v>
      </c>
      <c r="C8" s="1" t="s">
        <v>856</v>
      </c>
      <c r="D8" s="256" t="s">
        <v>252</v>
      </c>
      <c r="E8" s="198" t="s">
        <v>854</v>
      </c>
      <c r="F8" s="198" t="s">
        <v>854</v>
      </c>
      <c r="G8" s="198">
        <v>4</v>
      </c>
      <c r="H8" s="1" t="s">
        <v>917</v>
      </c>
    </row>
    <row r="9" spans="1:8" x14ac:dyDescent="0.25">
      <c r="A9" s="1" t="s">
        <v>0</v>
      </c>
      <c r="B9" s="255">
        <v>4800</v>
      </c>
      <c r="C9" s="1" t="s">
        <v>863</v>
      </c>
      <c r="D9" s="256" t="s">
        <v>270</v>
      </c>
      <c r="E9" s="198">
        <v>400</v>
      </c>
      <c r="F9" s="198" t="s">
        <v>853</v>
      </c>
      <c r="G9" s="198">
        <v>2</v>
      </c>
      <c r="H9" s="1" t="s">
        <v>919</v>
      </c>
    </row>
    <row r="10" spans="1:8" x14ac:dyDescent="0.25">
      <c r="A10" s="1" t="s">
        <v>0</v>
      </c>
      <c r="B10" s="255">
        <v>5210</v>
      </c>
      <c r="C10" s="1" t="s">
        <v>856</v>
      </c>
      <c r="D10" s="256" t="s">
        <v>270</v>
      </c>
      <c r="E10" s="198">
        <v>120</v>
      </c>
      <c r="F10" s="198" t="s">
        <v>853</v>
      </c>
      <c r="G10" s="198">
        <v>6</v>
      </c>
      <c r="H10" s="1" t="s">
        <v>864</v>
      </c>
    </row>
    <row r="11" spans="1:8" x14ac:dyDescent="0.25">
      <c r="A11" s="1" t="s">
        <v>0</v>
      </c>
      <c r="B11" s="255">
        <v>9155</v>
      </c>
      <c r="C11" s="1" t="s">
        <v>858</v>
      </c>
      <c r="D11" s="256" t="s">
        <v>252</v>
      </c>
      <c r="E11" s="198" t="s">
        <v>854</v>
      </c>
      <c r="F11" s="198" t="s">
        <v>854</v>
      </c>
      <c r="G11" s="198">
        <v>6</v>
      </c>
      <c r="H11" s="1" t="s">
        <v>861</v>
      </c>
    </row>
    <row r="12" spans="1:8" x14ac:dyDescent="0.25">
      <c r="A12" s="1" t="s">
        <v>0</v>
      </c>
      <c r="B12" s="255">
        <v>9604</v>
      </c>
      <c r="C12" s="1" t="s">
        <v>856</v>
      </c>
      <c r="D12" s="256" t="s">
        <v>252</v>
      </c>
      <c r="E12" s="198" t="s">
        <v>854</v>
      </c>
      <c r="F12" s="198" t="s">
        <v>854</v>
      </c>
      <c r="G12" s="198">
        <v>5</v>
      </c>
      <c r="H12" s="1" t="s">
        <v>859</v>
      </c>
    </row>
    <row r="13" spans="1:8" x14ac:dyDescent="0.25">
      <c r="A13" s="1" t="s">
        <v>2</v>
      </c>
      <c r="B13" s="255">
        <v>9476</v>
      </c>
      <c r="C13" s="1" t="s">
        <v>860</v>
      </c>
      <c r="D13" s="256" t="s">
        <v>252</v>
      </c>
      <c r="E13" s="198" t="s">
        <v>854</v>
      </c>
      <c r="F13" s="198" t="s">
        <v>854</v>
      </c>
      <c r="G13" s="198">
        <v>4</v>
      </c>
      <c r="H13" s="1" t="s">
        <v>917</v>
      </c>
    </row>
    <row r="14" spans="1:8" x14ac:dyDescent="0.25">
      <c r="A14" s="1" t="s">
        <v>3</v>
      </c>
      <c r="B14" s="255">
        <v>5537</v>
      </c>
      <c r="C14" s="1" t="s">
        <v>856</v>
      </c>
      <c r="D14" s="256" t="s">
        <v>270</v>
      </c>
      <c r="E14" s="198">
        <v>933</v>
      </c>
      <c r="F14" s="198" t="s">
        <v>853</v>
      </c>
      <c r="G14" s="198">
        <v>6</v>
      </c>
      <c r="H14" s="1" t="s">
        <v>864</v>
      </c>
    </row>
    <row r="15" spans="1:8" x14ac:dyDescent="0.25">
      <c r="A15" s="1" t="s">
        <v>3</v>
      </c>
      <c r="B15" s="255">
        <v>5806</v>
      </c>
      <c r="C15" s="1" t="s">
        <v>856</v>
      </c>
      <c r="D15" s="256" t="s">
        <v>270</v>
      </c>
      <c r="E15" s="198">
        <v>150</v>
      </c>
      <c r="F15" s="198" t="s">
        <v>865</v>
      </c>
      <c r="G15" s="198">
        <v>4</v>
      </c>
      <c r="H15" s="1" t="s">
        <v>913</v>
      </c>
    </row>
    <row r="16" spans="1:8" x14ac:dyDescent="0.25">
      <c r="A16" s="1" t="s">
        <v>3</v>
      </c>
      <c r="B16" s="255">
        <v>9159</v>
      </c>
      <c r="C16" s="1" t="s">
        <v>858</v>
      </c>
      <c r="D16" s="256" t="s">
        <v>252</v>
      </c>
      <c r="E16" s="198" t="s">
        <v>854</v>
      </c>
      <c r="F16" s="198" t="s">
        <v>854</v>
      </c>
      <c r="G16" s="198">
        <v>6</v>
      </c>
      <c r="H16" s="1" t="s">
        <v>857</v>
      </c>
    </row>
    <row r="17" spans="1:8" x14ac:dyDescent="0.25">
      <c r="A17" s="1" t="s">
        <v>3</v>
      </c>
      <c r="B17" s="255">
        <v>9700</v>
      </c>
      <c r="C17" s="1" t="s">
        <v>852</v>
      </c>
      <c r="D17" s="256" t="s">
        <v>252</v>
      </c>
      <c r="E17" s="198" t="s">
        <v>854</v>
      </c>
      <c r="F17" s="198" t="s">
        <v>854</v>
      </c>
      <c r="G17" s="198">
        <v>4</v>
      </c>
      <c r="H17" s="1" t="s">
        <v>918</v>
      </c>
    </row>
    <row r="18" spans="1:8" x14ac:dyDescent="0.25">
      <c r="A18" s="2" t="s">
        <v>11</v>
      </c>
      <c r="B18" s="255">
        <v>4970</v>
      </c>
      <c r="C18" s="1" t="s">
        <v>856</v>
      </c>
      <c r="D18" s="256" t="s">
        <v>270</v>
      </c>
      <c r="E18" s="198">
        <v>100</v>
      </c>
      <c r="F18" s="198" t="s">
        <v>853</v>
      </c>
      <c r="G18" s="198">
        <v>5</v>
      </c>
      <c r="H18" s="1" t="s">
        <v>866</v>
      </c>
    </row>
    <row r="19" spans="1:8" x14ac:dyDescent="0.25">
      <c r="A19" s="2" t="s">
        <v>11</v>
      </c>
      <c r="B19" s="255">
        <v>9366</v>
      </c>
      <c r="C19" s="1" t="s">
        <v>856</v>
      </c>
      <c r="D19" s="256" t="s">
        <v>252</v>
      </c>
      <c r="E19" s="198" t="s">
        <v>854</v>
      </c>
      <c r="F19" s="198" t="s">
        <v>854</v>
      </c>
      <c r="G19" s="198">
        <v>5</v>
      </c>
      <c r="H19" s="1" t="s">
        <v>866</v>
      </c>
    </row>
    <row r="20" spans="1:8" x14ac:dyDescent="0.25">
      <c r="A20" s="1" t="s">
        <v>6</v>
      </c>
      <c r="B20" s="255">
        <v>5264</v>
      </c>
      <c r="C20" s="1" t="s">
        <v>852</v>
      </c>
      <c r="D20" s="256" t="s">
        <v>252</v>
      </c>
      <c r="E20" s="198" t="s">
        <v>854</v>
      </c>
      <c r="F20" s="198" t="s">
        <v>854</v>
      </c>
      <c r="G20" s="198">
        <v>4</v>
      </c>
      <c r="H20" s="1" t="s">
        <v>913</v>
      </c>
    </row>
    <row r="21" spans="1:8" x14ac:dyDescent="0.25">
      <c r="A21" s="1" t="s">
        <v>12</v>
      </c>
      <c r="B21" s="255">
        <v>5529</v>
      </c>
      <c r="C21" s="1" t="s">
        <v>858</v>
      </c>
      <c r="D21" s="256" t="s">
        <v>270</v>
      </c>
      <c r="E21" s="198">
        <v>150</v>
      </c>
      <c r="F21" s="198" t="s">
        <v>853</v>
      </c>
      <c r="G21" s="198">
        <v>4</v>
      </c>
      <c r="H21" s="1" t="s">
        <v>914</v>
      </c>
    </row>
    <row r="22" spans="1:8" x14ac:dyDescent="0.25">
      <c r="A22" s="1" t="s">
        <v>12</v>
      </c>
      <c r="B22" s="255">
        <v>9772</v>
      </c>
      <c r="C22" s="1" t="s">
        <v>856</v>
      </c>
      <c r="D22" s="256" t="s">
        <v>270</v>
      </c>
      <c r="E22" s="198">
        <v>280</v>
      </c>
      <c r="F22" s="198" t="s">
        <v>865</v>
      </c>
      <c r="G22" s="198">
        <v>7</v>
      </c>
      <c r="H22" s="1" t="s">
        <v>855</v>
      </c>
    </row>
    <row r="23" spans="1:8" x14ac:dyDescent="0.25">
      <c r="A23" s="1" t="s">
        <v>13</v>
      </c>
      <c r="B23" s="255">
        <v>5221</v>
      </c>
      <c r="C23" s="1" t="s">
        <v>852</v>
      </c>
      <c r="D23" s="256" t="s">
        <v>252</v>
      </c>
      <c r="E23" s="198" t="s">
        <v>854</v>
      </c>
      <c r="F23" s="198" t="s">
        <v>854</v>
      </c>
      <c r="G23" s="198">
        <v>5</v>
      </c>
      <c r="H23" s="1" t="s">
        <v>867</v>
      </c>
    </row>
    <row r="24" spans="1:8" x14ac:dyDescent="0.25">
      <c r="A24" s="1" t="s">
        <v>13</v>
      </c>
      <c r="B24" s="255">
        <v>9340</v>
      </c>
      <c r="C24" s="1" t="s">
        <v>852</v>
      </c>
      <c r="D24" s="256" t="s">
        <v>252</v>
      </c>
      <c r="E24" s="198" t="s">
        <v>854</v>
      </c>
      <c r="F24" s="198" t="s">
        <v>854</v>
      </c>
      <c r="G24" s="198">
        <v>4</v>
      </c>
      <c r="H24" s="1" t="s">
        <v>915</v>
      </c>
    </row>
    <row r="25" spans="1:8" x14ac:dyDescent="0.25">
      <c r="A25" s="1" t="s">
        <v>14</v>
      </c>
      <c r="B25" s="255">
        <v>9783</v>
      </c>
      <c r="C25" s="1" t="s">
        <v>858</v>
      </c>
      <c r="D25" s="256" t="s">
        <v>252</v>
      </c>
      <c r="E25" s="198" t="s">
        <v>854</v>
      </c>
      <c r="F25" s="198" t="s">
        <v>854</v>
      </c>
      <c r="G25" s="198">
        <v>7</v>
      </c>
      <c r="H25" s="1" t="s">
        <v>855</v>
      </c>
    </row>
    <row r="26" spans="1:8" x14ac:dyDescent="0.25">
      <c r="A26" s="1" t="s">
        <v>15</v>
      </c>
      <c r="B26" s="255">
        <v>5368</v>
      </c>
      <c r="C26" s="1" t="s">
        <v>858</v>
      </c>
      <c r="D26" s="256" t="s">
        <v>252</v>
      </c>
      <c r="E26" s="198" t="s">
        <v>854</v>
      </c>
      <c r="F26" s="198" t="s">
        <v>854</v>
      </c>
      <c r="G26" s="198">
        <v>3</v>
      </c>
      <c r="H26" s="1" t="s">
        <v>916</v>
      </c>
    </row>
    <row r="27" spans="1:8" x14ac:dyDescent="0.25">
      <c r="A27" s="1" t="s">
        <v>16</v>
      </c>
      <c r="B27" s="255">
        <v>5712</v>
      </c>
      <c r="C27" s="1" t="s">
        <v>868</v>
      </c>
      <c r="D27" s="256" t="s">
        <v>252</v>
      </c>
      <c r="E27" s="198" t="s">
        <v>854</v>
      </c>
      <c r="F27" s="198" t="s">
        <v>854</v>
      </c>
      <c r="G27" s="198">
        <v>4</v>
      </c>
      <c r="H27" s="1" t="s">
        <v>913</v>
      </c>
    </row>
    <row r="28" spans="1:8" x14ac:dyDescent="0.25">
      <c r="A28" s="1" t="s">
        <v>16</v>
      </c>
      <c r="B28" s="255">
        <v>9573</v>
      </c>
      <c r="C28" s="1" t="s">
        <v>868</v>
      </c>
      <c r="D28" s="256" t="s">
        <v>252</v>
      </c>
      <c r="E28" s="198" t="s">
        <v>854</v>
      </c>
      <c r="F28" s="198" t="s">
        <v>854</v>
      </c>
      <c r="G28" s="198">
        <v>3</v>
      </c>
      <c r="H28" s="1" t="s">
        <v>869</v>
      </c>
    </row>
    <row r="29" spans="1:8" x14ac:dyDescent="0.25">
      <c r="A29" s="1" t="s">
        <v>17</v>
      </c>
      <c r="B29" s="255">
        <v>5270</v>
      </c>
      <c r="C29" s="1" t="s">
        <v>852</v>
      </c>
      <c r="D29" s="256" t="s">
        <v>252</v>
      </c>
      <c r="E29" s="198" t="s">
        <v>854</v>
      </c>
      <c r="F29" s="198" t="s">
        <v>854</v>
      </c>
      <c r="G29" s="198">
        <v>4</v>
      </c>
      <c r="H29" s="1" t="s">
        <v>917</v>
      </c>
    </row>
    <row r="30" spans="1:8" x14ac:dyDescent="0.25">
      <c r="A30" s="1" t="s">
        <v>18</v>
      </c>
      <c r="B30" s="255">
        <v>5792</v>
      </c>
      <c r="C30" s="1" t="s">
        <v>852</v>
      </c>
      <c r="D30" s="256" t="s">
        <v>252</v>
      </c>
      <c r="E30" s="198" t="s">
        <v>854</v>
      </c>
      <c r="F30" s="198" t="s">
        <v>854</v>
      </c>
      <c r="G30" s="198">
        <v>4</v>
      </c>
      <c r="H30" s="1" t="s">
        <v>917</v>
      </c>
    </row>
    <row r="31" spans="1:8" x14ac:dyDescent="0.25">
      <c r="A31" s="1" t="s">
        <v>18</v>
      </c>
      <c r="B31" s="255">
        <v>9294</v>
      </c>
      <c r="C31" s="1" t="s">
        <v>863</v>
      </c>
      <c r="D31" s="256" t="s">
        <v>252</v>
      </c>
      <c r="E31" s="198" t="s">
        <v>854</v>
      </c>
      <c r="F31" s="198" t="s">
        <v>854</v>
      </c>
      <c r="G31" s="198">
        <v>6</v>
      </c>
      <c r="H31" s="1" t="s">
        <v>857</v>
      </c>
    </row>
    <row r="32" spans="1:8" x14ac:dyDescent="0.25">
      <c r="A32" s="1" t="s">
        <v>19</v>
      </c>
      <c r="B32" s="255">
        <v>9405</v>
      </c>
      <c r="C32" s="1" t="s">
        <v>856</v>
      </c>
      <c r="D32" s="256" t="s">
        <v>252</v>
      </c>
      <c r="E32" s="198" t="s">
        <v>854</v>
      </c>
      <c r="F32" s="198" t="s">
        <v>854</v>
      </c>
      <c r="G32" s="198">
        <v>5</v>
      </c>
      <c r="H32" s="1" t="s">
        <v>867</v>
      </c>
    </row>
    <row r="33" spans="1:8" x14ac:dyDescent="0.25">
      <c r="A33" s="1" t="s">
        <v>19</v>
      </c>
      <c r="B33" s="255">
        <v>9497</v>
      </c>
      <c r="C33" s="1" t="s">
        <v>860</v>
      </c>
      <c r="D33" s="256" t="s">
        <v>252</v>
      </c>
      <c r="E33" s="198" t="s">
        <v>854</v>
      </c>
      <c r="F33" s="198" t="s">
        <v>854</v>
      </c>
      <c r="G33" s="198">
        <v>4</v>
      </c>
      <c r="H33" s="1" t="s">
        <v>917</v>
      </c>
    </row>
    <row r="34" spans="1:8" x14ac:dyDescent="0.25">
      <c r="A34" s="1" t="s">
        <v>20</v>
      </c>
      <c r="B34" s="255">
        <v>4907</v>
      </c>
      <c r="C34" s="1" t="s">
        <v>852</v>
      </c>
      <c r="D34" s="256" t="s">
        <v>252</v>
      </c>
      <c r="E34" s="198" t="s">
        <v>854</v>
      </c>
      <c r="F34" s="198" t="s">
        <v>854</v>
      </c>
      <c r="G34" s="198">
        <v>4</v>
      </c>
      <c r="H34" s="1" t="s">
        <v>917</v>
      </c>
    </row>
    <row r="35" spans="1:8" x14ac:dyDescent="0.25">
      <c r="A35" s="1" t="s">
        <v>20</v>
      </c>
      <c r="B35" s="255">
        <v>9161</v>
      </c>
      <c r="C35" s="1" t="s">
        <v>860</v>
      </c>
      <c r="D35" s="256" t="s">
        <v>252</v>
      </c>
      <c r="E35" s="198" t="s">
        <v>854</v>
      </c>
      <c r="F35" s="198" t="s">
        <v>854</v>
      </c>
      <c r="G35" s="198">
        <v>5</v>
      </c>
      <c r="H35" s="1" t="s">
        <v>867</v>
      </c>
    </row>
    <row r="36" spans="1:8" x14ac:dyDescent="0.25">
      <c r="A36" s="1" t="s">
        <v>7</v>
      </c>
      <c r="B36" s="255">
        <v>4494</v>
      </c>
      <c r="C36" s="1" t="s">
        <v>870</v>
      </c>
      <c r="D36" s="256" t="s">
        <v>270</v>
      </c>
      <c r="E36" s="261" t="s">
        <v>871</v>
      </c>
      <c r="F36" s="198" t="s">
        <v>865</v>
      </c>
      <c r="G36" s="198">
        <v>7</v>
      </c>
      <c r="H36" s="1" t="s">
        <v>855</v>
      </c>
    </row>
    <row r="37" spans="1:8" x14ac:dyDescent="0.25">
      <c r="A37" s="1" t="s">
        <v>21</v>
      </c>
      <c r="B37" s="255">
        <v>5371</v>
      </c>
      <c r="C37" s="1" t="s">
        <v>860</v>
      </c>
      <c r="D37" s="256" t="s">
        <v>252</v>
      </c>
      <c r="E37" s="198" t="s">
        <v>854</v>
      </c>
      <c r="F37" s="198" t="s">
        <v>854</v>
      </c>
      <c r="G37" s="198">
        <v>6</v>
      </c>
      <c r="H37" s="1" t="s">
        <v>857</v>
      </c>
    </row>
    <row r="38" spans="1:8" x14ac:dyDescent="0.25">
      <c r="A38" s="1" t="s">
        <v>22</v>
      </c>
      <c r="B38" s="255">
        <v>9903</v>
      </c>
      <c r="C38" s="1" t="s">
        <v>858</v>
      </c>
      <c r="D38" s="256" t="s">
        <v>252</v>
      </c>
      <c r="E38" s="198" t="s">
        <v>854</v>
      </c>
      <c r="F38" s="198" t="s">
        <v>854</v>
      </c>
      <c r="G38" s="198">
        <v>4</v>
      </c>
      <c r="H38" s="1" t="s">
        <v>917</v>
      </c>
    </row>
    <row r="39" spans="1:8" x14ac:dyDescent="0.25">
      <c r="A39" s="9" t="s">
        <v>23</v>
      </c>
      <c r="B39" s="262">
        <v>4709</v>
      </c>
      <c r="C39" s="9" t="s">
        <v>852</v>
      </c>
      <c r="D39" s="263" t="s">
        <v>252</v>
      </c>
      <c r="E39" s="264" t="s">
        <v>854</v>
      </c>
      <c r="F39" s="264" t="s">
        <v>854</v>
      </c>
      <c r="G39" s="264">
        <v>4</v>
      </c>
      <c r="H39" s="9" t="s">
        <v>918</v>
      </c>
    </row>
  </sheetData>
  <autoFilter ref="A1:H39"/>
  <hyperlinks>
    <hyperlink ref="B2" r:id="rId1" display="https://www.thegef.org/project/ggw-forests-and-adjacent-lands-management-project"/>
    <hyperlink ref="B4" r:id="rId2" display="https://www.thegef.org/project/ggw-community-based-rural-development-project-3rd-phase-sustainable-land-and-forestry"/>
    <hyperlink ref="B6" r:id="rId3" display="https://www.thegef.org/project/mainstreaming-biodiversity-conservation-tourism-sector-synergy-further-strengthened"/>
    <hyperlink ref="B10" r:id="rId4" display="https://www.thegef.org/project/sustainable-farming-and-critical-habitat-conservation-achieve-biodiversity-mainstreaming-and"/>
    <hyperlink ref="B9" r:id="rId5" display="https://www.thegef.org/project/sustainable-forest-management-under-authority-cameroonian-councils"/>
    <hyperlink ref="B8" r:id="rId6" display="https://www.thegef.org/project/participative-integrated-ecosystem-services-management-plans-bakassi-post-conflict"/>
    <hyperlink ref="B13" r:id="rId7" display="https://www.thegef.org/project/lcb-nree-chad-child-project-integrated-management-natural-resources-chadian-part-lake-chad"/>
    <hyperlink ref="B14" r:id="rId8" display="https://www.thegef.org/project/creation-conkouati-dimonika-pa-complex-and-development-community-private-sector"/>
    <hyperlink ref="B15" r:id="rId9" display="https://www.thegef.org/project/creation-loungo-bay-marine-protected-area-support-turtles-conservation-congo"/>
    <hyperlink ref="B18" r:id="rId10" display="https://www.thegef.org/project/integrated-management-protected-areas-cote-divoire-west-africa"/>
    <hyperlink ref="B20" r:id="rId11" display="https://www.thegef.org/project/sustainable-management-critical-wetlands-ecosystems-project"/>
    <hyperlink ref="B21" r:id="rId12" display="https://www.thegef.org/project/gambia-protected-areas-network-and-community-livelihood-project"/>
    <hyperlink ref="B23" r:id="rId13" display="https://www.thegef.org/project/psg-additional-financing-sustainable-land-and-water-management-project"/>
    <hyperlink ref="B26" r:id="rId14" display="https://www.thegef.org/project/strengthening-financial-and-operational-framework-national-pa-system-guinea-bissau"/>
    <hyperlink ref="B27" r:id="rId15" display="https://www.thegef.org/project/improve-sustainability-mangrove-forests-and-coastal-mangrove-areas-liberia-through"/>
    <hyperlink ref="B29" r:id="rId16" display="https://www.thegef.org/project/ggw-natural-resources-management-changing-climate-mali"/>
    <hyperlink ref="B30" r:id="rId17" display="https://www.thegef.org/project/psg-sustainable-landscape-management-project-under-sawap"/>
    <hyperlink ref="B34" r:id="rId18" display="https://www.thegef.org/project/ggw-nigeria-erosion-and-watershed-management-project-newmap"/>
    <hyperlink ref="B36" r:id="rId19" display="https://www.thegef.org/project/integrated-ecosystem-approach-biodiversity-mainstreaming-and-conservation-buffer-zones-obo"/>
    <hyperlink ref="B37" r:id="rId20" display="https://www.thegef.org/project/project-restoration-and-strengthening-resilience-lake-de-guiers-wetland-ecosystems-prrelag"/>
    <hyperlink ref="B39" r:id="rId21" display="https://www.thegef.org/project/ggw-integrated-disaster-and-land-management-idlm-project"/>
    <hyperlink ref="B3" r:id="rId22" display="https://www.thegef.org/project/sustainable-forest-management-and-conservation-project-central-and-south-benin"/>
    <hyperlink ref="B5" r:id="rId23" display="https://www.thegef.org/project/integrated-and-sustainable-management-ponasi-protected-area-landscape"/>
    <hyperlink ref="B7" r:id="rId24" display="https://www.thegef.org/project/managing-multiple-sector-threats-marine-ecosystems-achieve-sustainable-blue-growth"/>
    <hyperlink ref="B12" r:id="rId25" display="https://www.thegef.org/project/removing-barriers-biodiversity-conservation-land-restoration-and-sustainable-forest"/>
    <hyperlink ref="B11" r:id="rId26" display="https://www.thegef.org/project/integrated-and-transboundary-conservation-biodiversity-basins-republic-cameroon"/>
    <hyperlink ref="B17" r:id="rId27" display="https://www.thegef.org/project/strengthening-management-wildlife-and-improving-livelihoods-northern-republic-congo-0"/>
    <hyperlink ref="B16" r:id="rId28" display="https://www.thegef.org/project/integrated-and-transboundary-conservation-biodiversity-basins-republic-congo"/>
    <hyperlink ref="B19" r:id="rId29" display="https://www.thegef.org/project/sustainability-and-scaling-approaches-transformational-management-restoration-and"/>
    <hyperlink ref="B22" r:id="rId30" display="https://www.thegef.org/project/landscape-planning-and-restoration-improve-ecosystem-services-and-livelihoods-expand-and"/>
    <hyperlink ref="B24" r:id="rId31" display="https://www.thegef.org/project/food-iap-sustainable-land-and-water-management-project-second-additional-financing"/>
    <hyperlink ref="B25" r:id="rId32" display="https://www.thegef.org/project/integrated-management-natural-resources-middle-and-upper-guinea"/>
    <hyperlink ref="B28" r:id="rId33" display="https://www.thegef.org/project/conservation-and-sustainable-use-liberia%E2%80%99s-coastal-natural-capital"/>
    <hyperlink ref="B31" r:id="rId34" display="https://www.thegef.org/project/integrated-ecosystem-management-program-sustainable-human-development-mauritania"/>
    <hyperlink ref="B33" r:id="rId35" display="https://www.thegef.org/project/lcb-nree-niger-child-project-improving-sustainable-management-natural-resources-niger%E2%80%99s"/>
    <hyperlink ref="B32" r:id="rId36" display="https://www.thegef.org/project/integrated-management-oasis-ecosystems-northern-niger-imoe-nn"/>
    <hyperlink ref="B35" r:id="rId37" display="https://www.thegef.org/project/lcb-nree-nigeria-child-project-comprehensive-and-integrated-management-natural-resources"/>
    <hyperlink ref="B38" r:id="rId38" display="https://www.thegef.org/project/sustainable-and-integrated-landscape-management-western-area-peninsul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2018-07-16T19:36:15Z</dcterms:created>
  <dcterms:modified xsi:type="dcterms:W3CDTF">2019-04-03T19:00:52Z</dcterms:modified>
</cp:coreProperties>
</file>